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 répartir 2016" sheetId="1" r:id="rId1"/>
    <sheet name="Px Coupe XC 2016" sheetId="2" r:id="rId2"/>
    <sheet name="Px Coupe DH 2016" sheetId="3" r:id="rId3"/>
    <sheet name="PX Championnat XC 16" sheetId="4" r:id="rId4"/>
    <sheet name="Championnat DH 2016" sheetId="5" r:id="rId5"/>
  </sheets>
  <definedNames/>
  <calcPr fullCalcOnLoad="1"/>
</workbook>
</file>

<file path=xl/sharedStrings.xml><?xml version="1.0" encoding="utf-8"?>
<sst xmlns="http://schemas.openxmlformats.org/spreadsheetml/2006/main" count="1635" uniqueCount="435">
  <si>
    <t>DAMES</t>
  </si>
  <si>
    <t>JUNIORS</t>
  </si>
  <si>
    <t>CADETS</t>
  </si>
  <si>
    <t>122.10</t>
  </si>
  <si>
    <t>HOMMES</t>
  </si>
  <si>
    <t>MASTERS 40</t>
  </si>
  <si>
    <t>138.5</t>
  </si>
  <si>
    <t>JUNIORS DAMES</t>
  </si>
  <si>
    <t>CADETTES</t>
  </si>
  <si>
    <t>vcs betton</t>
  </si>
  <si>
    <t>CLERET Romain</t>
  </si>
  <si>
    <t>vcp loudéac</t>
  </si>
  <si>
    <t>LE PORT Jacky</t>
  </si>
  <si>
    <t>vtt vallée du boel</t>
  </si>
  <si>
    <t>cc de liffré</t>
  </si>
  <si>
    <t xml:space="preserve">GILLARD Romuald </t>
  </si>
  <si>
    <t>3C</t>
  </si>
  <si>
    <t>ecole vtt du lié</t>
  </si>
  <si>
    <t>DENAIS Pierrot</t>
  </si>
  <si>
    <t>91.8</t>
  </si>
  <si>
    <t>LE NAOUR Sébastien</t>
  </si>
  <si>
    <t>vs quimper</t>
  </si>
  <si>
    <t>30.4</t>
  </si>
  <si>
    <t>30.3</t>
  </si>
  <si>
    <t>16.4</t>
  </si>
  <si>
    <t>459.15</t>
  </si>
  <si>
    <t>152.10</t>
  </si>
  <si>
    <t>61.5</t>
  </si>
  <si>
    <t>91.3</t>
  </si>
  <si>
    <t>A Distribuer</t>
  </si>
  <si>
    <t>=</t>
  </si>
  <si>
    <t>Distribué :</t>
  </si>
  <si>
    <t>Sévignac</t>
  </si>
  <si>
    <t>a mi chemins</t>
  </si>
  <si>
    <t>Locmaria Berrien</t>
  </si>
  <si>
    <t>LE PORT Yann</t>
  </si>
  <si>
    <t>RANNOU Jean yves</t>
  </si>
  <si>
    <t>landudal vtt</t>
  </si>
  <si>
    <t>team bikers 22</t>
  </si>
  <si>
    <t>réparti :</t>
  </si>
  <si>
    <t>à distribuer</t>
  </si>
  <si>
    <t>SCRATCH</t>
  </si>
  <si>
    <t>BADOUARD Antoine</t>
  </si>
  <si>
    <t>sh</t>
  </si>
  <si>
    <t>2C</t>
  </si>
  <si>
    <t>06.29305</t>
  </si>
  <si>
    <t>ch</t>
  </si>
  <si>
    <t>cad</t>
  </si>
  <si>
    <t>m30</t>
  </si>
  <si>
    <t>06.29356</t>
  </si>
  <si>
    <t>jh</t>
  </si>
  <si>
    <t>jun</t>
  </si>
  <si>
    <t>rdf gouezec</t>
  </si>
  <si>
    <t>ac st broladre</t>
  </si>
  <si>
    <t>06.35307</t>
  </si>
  <si>
    <t>Dames</t>
  </si>
  <si>
    <t>min</t>
  </si>
  <si>
    <t>Minimes</t>
  </si>
  <si>
    <t>mh</t>
  </si>
  <si>
    <t>Cadets</t>
  </si>
  <si>
    <t>COUPPEY Jérôme</t>
  </si>
  <si>
    <t>rdf gouézec</t>
  </si>
  <si>
    <t>m40</t>
  </si>
  <si>
    <t>Les Fougerets</t>
  </si>
  <si>
    <t>redon oc</t>
  </si>
  <si>
    <t>oc locminé</t>
  </si>
  <si>
    <t>velo taupont</t>
  </si>
  <si>
    <t>GERARD Samuel</t>
  </si>
  <si>
    <t>ec quéven</t>
  </si>
  <si>
    <t>asptt rennes</t>
  </si>
  <si>
    <t>véloce vannes</t>
  </si>
  <si>
    <t>LIGUET  Antoine</t>
  </si>
  <si>
    <t>descendeurs de la mine</t>
  </si>
  <si>
    <t>Championnat</t>
  </si>
  <si>
    <t>Gouezec</t>
  </si>
  <si>
    <t>cycleworks gt bicycles</t>
  </si>
  <si>
    <t>06.29380</t>
  </si>
  <si>
    <t xml:space="preserve">LE BLAYO Erwan </t>
  </si>
  <si>
    <t xml:space="preserve">CAPITAINE Florian </t>
  </si>
  <si>
    <t xml:space="preserve">STEPHAN Malo </t>
  </si>
  <si>
    <t xml:space="preserve">INGRAND Mario </t>
  </si>
  <si>
    <t>PICQUET Ronan</t>
  </si>
  <si>
    <t>CHARLES Estelle</t>
  </si>
  <si>
    <t>CREACH Sébastien</t>
  </si>
  <si>
    <t>école vtt du lié</t>
  </si>
  <si>
    <t>GRIMAULT Anais</t>
  </si>
  <si>
    <t>Coray</t>
  </si>
  <si>
    <t>CHARLES Clement</t>
  </si>
  <si>
    <t>LE COQ Antoine</t>
  </si>
  <si>
    <t>EON Marine</t>
  </si>
  <si>
    <t>ec rance frémur</t>
  </si>
  <si>
    <t>COQUIN Stéphane</t>
  </si>
  <si>
    <t>MASTERS</t>
  </si>
  <si>
    <t>Bignan</t>
  </si>
  <si>
    <t>cc blavet</t>
  </si>
  <si>
    <t>INGRAND Basile</t>
  </si>
  <si>
    <t>crazy wood</t>
  </si>
  <si>
    <t>06.56394</t>
  </si>
  <si>
    <t>vélo taupont</t>
  </si>
  <si>
    <t>henchou koz vtt leuhan</t>
  </si>
  <si>
    <t>06.29418</t>
  </si>
  <si>
    <t>GUEDARD Sam</t>
  </si>
  <si>
    <t>BOUVIER Valentin</t>
  </si>
  <si>
    <t>PERRAUD Juliette</t>
  </si>
  <si>
    <t>véloce vannetais</t>
  </si>
  <si>
    <t>NAVARIAN Hugo</t>
  </si>
  <si>
    <t>CADIEU Jérome</t>
  </si>
  <si>
    <t>CRISPIN Mickael</t>
  </si>
  <si>
    <t>CHEDALEUX Ronan</t>
  </si>
  <si>
    <t>GUILLOUX Romain</t>
  </si>
  <si>
    <t xml:space="preserve">vélo taupont </t>
  </si>
  <si>
    <t>BEDFERT Pauline</t>
  </si>
  <si>
    <t>CHAPEL Maëve</t>
  </si>
  <si>
    <t>RIVOALLON Gaétan</t>
  </si>
  <si>
    <t>milizac vtt loisirs</t>
  </si>
  <si>
    <t>vtt loyat</t>
  </si>
  <si>
    <t>acp baud</t>
  </si>
  <si>
    <t>LE PARC Jérôme</t>
  </si>
  <si>
    <t>ec queven</t>
  </si>
  <si>
    <t>LE MOULEC Ronan</t>
  </si>
  <si>
    <t>BEDFERT Guillaume</t>
  </si>
  <si>
    <t>ecc rance frémur</t>
  </si>
  <si>
    <t>PERRAUD Bertrand</t>
  </si>
  <si>
    <t>Prix Championnat de BRETAGNE DESCENTE VTT FFC</t>
  </si>
  <si>
    <t>16 ans et moins</t>
  </si>
  <si>
    <t>GUIZARD Margot</t>
  </si>
  <si>
    <t>vs clisson</t>
  </si>
  <si>
    <t>GUILLEMAUD Victor</t>
  </si>
  <si>
    <t>GICQUEAU BUQUEN Ewen</t>
  </si>
  <si>
    <t xml:space="preserve">MICHEL Mathieu </t>
  </si>
  <si>
    <t>BIENVENU Olivier</t>
  </si>
  <si>
    <t>Roz sur couesnon</t>
  </si>
  <si>
    <t>enc CM</t>
  </si>
  <si>
    <t>LOSTANLEN Julien</t>
  </si>
  <si>
    <t>LE BOLAY Victor</t>
  </si>
  <si>
    <t>crazy wood vtt</t>
  </si>
  <si>
    <t>EONNET Thomas</t>
  </si>
  <si>
    <t>LE NAY Nicolas</t>
  </si>
  <si>
    <t>KOLLER Louis</t>
  </si>
  <si>
    <t>GUEDARD Tom</t>
  </si>
  <si>
    <t>Championnat de Bretagne XC VTT</t>
  </si>
  <si>
    <t>GUILLEMIN Nicolas</t>
  </si>
  <si>
    <t>COATRIEUX Hugo</t>
  </si>
  <si>
    <t>saint renan iroise vélo</t>
  </si>
  <si>
    <t>LERAT Jonathan</t>
  </si>
  <si>
    <t>ro bégard</t>
  </si>
  <si>
    <t>BOILEAU Envel</t>
  </si>
  <si>
    <t>ec plestin trégor</t>
  </si>
  <si>
    <t>BENECH Pierre</t>
  </si>
  <si>
    <t>RAULT Océane</t>
  </si>
  <si>
    <t>penthièvre vélo team</t>
  </si>
  <si>
    <t>us vern</t>
  </si>
  <si>
    <t>vtt ploermel</t>
  </si>
  <si>
    <t>RALLE Anthony</t>
  </si>
  <si>
    <t>ec pluvigner</t>
  </si>
  <si>
    <t>PRUD'HOMME Hervé</t>
  </si>
  <si>
    <t>team côte granit rose</t>
  </si>
  <si>
    <t>uc inguiniel</t>
  </si>
  <si>
    <t>Redon</t>
  </si>
  <si>
    <t>vtt pays de vilaine</t>
  </si>
  <si>
    <t>St Germain sur ille</t>
  </si>
  <si>
    <t>St Aignan</t>
  </si>
  <si>
    <t xml:space="preserve">vtt pays de vilaine </t>
  </si>
  <si>
    <t>LAINE Clément</t>
  </si>
  <si>
    <t>FOUILLEN Clément</t>
  </si>
  <si>
    <t>HERMAND Caroline</t>
  </si>
  <si>
    <t>guilers vtt nature</t>
  </si>
  <si>
    <t>DURAND Benoit</t>
  </si>
  <si>
    <t>vc plurien</t>
  </si>
  <si>
    <t>GALAIS Arthur</t>
  </si>
  <si>
    <t>MALAQUIN Amaury</t>
  </si>
  <si>
    <t>TRIBALLIER Firmin</t>
  </si>
  <si>
    <t>JARNO Bertrand</t>
  </si>
  <si>
    <t>DEBRAY Alan</t>
  </si>
  <si>
    <t>MACE Jimmy</t>
  </si>
  <si>
    <t>HEMON Elodie</t>
  </si>
  <si>
    <t>team armorique</t>
  </si>
  <si>
    <t>cyclebox team factory</t>
  </si>
  <si>
    <t>vc laillé vallons de vilaine</t>
  </si>
  <si>
    <t>MILLOT Christophe</t>
  </si>
  <si>
    <t>MARCOTTE Anthony</t>
  </si>
  <si>
    <t>à mi chemins</t>
  </si>
  <si>
    <t>KERBRAT Martin</t>
  </si>
  <si>
    <t>MESSAGER Damien</t>
  </si>
  <si>
    <t>RABET Alexis</t>
  </si>
  <si>
    <t>BOURHIS Fabien</t>
  </si>
  <si>
    <t>DUPAS Gaëtan</t>
  </si>
  <si>
    <t>PRIX VTT 2016 cbc</t>
  </si>
  <si>
    <t>Championnat XC</t>
  </si>
  <si>
    <t>Coupe XC</t>
  </si>
  <si>
    <t>Championnat DH</t>
  </si>
  <si>
    <t>Coupe DH</t>
  </si>
  <si>
    <t>chDHdam</t>
  </si>
  <si>
    <t>cupDH</t>
  </si>
  <si>
    <t>cupXCm40</t>
  </si>
  <si>
    <t>CAMUS Vincent</t>
  </si>
  <si>
    <t>ac st brevin</t>
  </si>
  <si>
    <t>cupXChom</t>
  </si>
  <si>
    <t>FOULONNEAU Paul</t>
  </si>
  <si>
    <t>ec château olonnes</t>
  </si>
  <si>
    <t>0385020061</t>
  </si>
  <si>
    <t>chDHsc</t>
  </si>
  <si>
    <t>BROSSARD Robin</t>
  </si>
  <si>
    <t>vc challans</t>
  </si>
  <si>
    <t>0385024346</t>
  </si>
  <si>
    <t>vendée vtt</t>
  </si>
  <si>
    <t>0385064538</t>
  </si>
  <si>
    <t>cupXCjh</t>
  </si>
  <si>
    <t>0622054088</t>
  </si>
  <si>
    <t>chXChom</t>
  </si>
  <si>
    <t>cc plancoet</t>
  </si>
  <si>
    <t>0622069191</t>
  </si>
  <si>
    <t>chXCch</t>
  </si>
  <si>
    <t>cupXCch</t>
  </si>
  <si>
    <t>chXCjh</t>
  </si>
  <si>
    <t>cupXCjf</t>
  </si>
  <si>
    <t>0622200077</t>
  </si>
  <si>
    <t>cupXCdam</t>
  </si>
  <si>
    <t>LAPLANCHE Vick</t>
  </si>
  <si>
    <t>0622200078</t>
  </si>
  <si>
    <t>GUILLAUMIN Thomas</t>
  </si>
  <si>
    <t>0622200084</t>
  </si>
  <si>
    <t>BRIAND Manon</t>
  </si>
  <si>
    <t>vc de l`evron</t>
  </si>
  <si>
    <t>0622265036</t>
  </si>
  <si>
    <t>chDHmas</t>
  </si>
  <si>
    <t>0622284139</t>
  </si>
  <si>
    <t>0622284943</t>
  </si>
  <si>
    <t>vc pays de loudeac</t>
  </si>
  <si>
    <t>0622314007</t>
  </si>
  <si>
    <t>0622314086</t>
  </si>
  <si>
    <t>0622314135</t>
  </si>
  <si>
    <t>PERRES Vincent</t>
  </si>
  <si>
    <t>0622314166</t>
  </si>
  <si>
    <t>VEZIE Valentin</t>
  </si>
  <si>
    <t>0622314168</t>
  </si>
  <si>
    <t>chXCcf</t>
  </si>
  <si>
    <t>VEZIE Laurie</t>
  </si>
  <si>
    <t>0622314170</t>
  </si>
  <si>
    <t>SINQUIN Emile</t>
  </si>
  <si>
    <t>0622314191</t>
  </si>
  <si>
    <t>LE GOUELLEC Théophile</t>
  </si>
  <si>
    <t>0622314192</t>
  </si>
  <si>
    <t>BARRE Charlotte</t>
  </si>
  <si>
    <t>0622314379</t>
  </si>
  <si>
    <t>chXCdam</t>
  </si>
  <si>
    <t>0622314395</t>
  </si>
  <si>
    <t>cupXCcf</t>
  </si>
  <si>
    <t>ROCHARD Juliette</t>
  </si>
  <si>
    <t>0622314410</t>
  </si>
  <si>
    <t>MOY Abigaelle</t>
  </si>
  <si>
    <t>0622314447</t>
  </si>
  <si>
    <t>0622314454</t>
  </si>
  <si>
    <t>chXCm40</t>
  </si>
  <si>
    <t>0622336015</t>
  </si>
  <si>
    <t>POMMELET Eric</t>
  </si>
  <si>
    <t>ec plouha lanvollon</t>
  </si>
  <si>
    <t>0622341056</t>
  </si>
  <si>
    <t>LE MARREC Frédéric</t>
  </si>
  <si>
    <t>0622341074</t>
  </si>
  <si>
    <t>0622351020</t>
  </si>
  <si>
    <t>JAHIER Alexandre</t>
  </si>
  <si>
    <t>0622351046</t>
  </si>
  <si>
    <t>ANDRIEUX Corentin</t>
  </si>
  <si>
    <t>0622351072</t>
  </si>
  <si>
    <t>chDHjun</t>
  </si>
  <si>
    <t>HAZARD Nathanaël</t>
  </si>
  <si>
    <t>0622351077</t>
  </si>
  <si>
    <t>0622351089</t>
  </si>
  <si>
    <t>0622351139</t>
  </si>
  <si>
    <t>PORCHER Romain</t>
  </si>
  <si>
    <t>team rance vtt</t>
  </si>
  <si>
    <t>chXCjf</t>
  </si>
  <si>
    <t>0622406038</t>
  </si>
  <si>
    <t>DENIS Andréa</t>
  </si>
  <si>
    <t>0622406051</t>
  </si>
  <si>
    <t>BOURDE  Pascal</t>
  </si>
  <si>
    <t>mega club</t>
  </si>
  <si>
    <t>0622413012</t>
  </si>
  <si>
    <t>saint brieuc bmx</t>
  </si>
  <si>
    <t>0622540511</t>
  </si>
  <si>
    <t>ABGRALL Noemie</t>
  </si>
  <si>
    <t>landivisienne cycl.</t>
  </si>
  <si>
    <t>0629019132</t>
  </si>
  <si>
    <t>CALVEZ Maëva</t>
  </si>
  <si>
    <t>0629032098</t>
  </si>
  <si>
    <t>GALAND Maina</t>
  </si>
  <si>
    <t>vs plabennec</t>
  </si>
  <si>
    <t>0629033039</t>
  </si>
  <si>
    <t>MILIN Adrien</t>
  </si>
  <si>
    <t>0629033137</t>
  </si>
  <si>
    <t>0629305031</t>
  </si>
  <si>
    <t>0629305042</t>
  </si>
  <si>
    <t>LE FUR Emma</t>
  </si>
  <si>
    <t>0629305074</t>
  </si>
  <si>
    <t>LAMBERT Louis</t>
  </si>
  <si>
    <t>kemperle yaouankiz vtt</t>
  </si>
  <si>
    <t>0629329062</t>
  </si>
  <si>
    <t>LAMBERT Pierre</t>
  </si>
  <si>
    <t>0629329063</t>
  </si>
  <si>
    <t>0629333010</t>
  </si>
  <si>
    <t>KERBAOL Cedrine</t>
  </si>
  <si>
    <t>0629356019</t>
  </si>
  <si>
    <t>chDHcad</t>
  </si>
  <si>
    <t>LEFEBVRE Corentin</t>
  </si>
  <si>
    <t>0629356055</t>
  </si>
  <si>
    <t>RANNOU Jean Yves</t>
  </si>
  <si>
    <t>0629380019</t>
  </si>
  <si>
    <t>0629380021</t>
  </si>
  <si>
    <t>BERNARD André</t>
  </si>
  <si>
    <t>0629380031</t>
  </si>
  <si>
    <t>0629380048</t>
  </si>
  <si>
    <t>0629380049</t>
  </si>
  <si>
    <t>0629380059</t>
  </si>
  <si>
    <t>0629404018</t>
  </si>
  <si>
    <t>0629414025</t>
  </si>
  <si>
    <t>0629418016</t>
  </si>
  <si>
    <t>GLOUX Benoît</t>
  </si>
  <si>
    <t>LOREAU Vincent</t>
  </si>
  <si>
    <t>PIEDNOIR Betty</t>
  </si>
  <si>
    <t>0635091179</t>
  </si>
  <si>
    <t>0635091181</t>
  </si>
  <si>
    <t xml:space="preserve">PIRON Samuel </t>
  </si>
  <si>
    <t>0635138035</t>
  </si>
  <si>
    <t>0635138091</t>
  </si>
  <si>
    <t>BOURJON Stéphane</t>
  </si>
  <si>
    <t>oc cesson sévigné</t>
  </si>
  <si>
    <t>0635160192</t>
  </si>
  <si>
    <t>0635262008</t>
  </si>
  <si>
    <t>ALIX Ewen</t>
  </si>
  <si>
    <t>0635262054</t>
  </si>
  <si>
    <t>0635262174</t>
  </si>
  <si>
    <t>0635262207</t>
  </si>
  <si>
    <t>0635262259</t>
  </si>
  <si>
    <t>0635276013</t>
  </si>
  <si>
    <t>LE CORRE Francois</t>
  </si>
  <si>
    <t>0635276030</t>
  </si>
  <si>
    <t>0635276035</t>
  </si>
  <si>
    <t>0635276068</t>
  </si>
  <si>
    <t>0635276079</t>
  </si>
  <si>
    <t>0635276123</t>
  </si>
  <si>
    <t>0635276162</t>
  </si>
  <si>
    <t>TESSIER Johan</t>
  </si>
  <si>
    <t>0635276174</t>
  </si>
  <si>
    <t>0635276939</t>
  </si>
  <si>
    <t>0635438023</t>
  </si>
  <si>
    <t>LAIGLE Valentin</t>
  </si>
  <si>
    <t>0635438026</t>
  </si>
  <si>
    <t>GERARD Liliian</t>
  </si>
  <si>
    <t>0635438030</t>
  </si>
  <si>
    <t>0635438031</t>
  </si>
  <si>
    <t>0635438038</t>
  </si>
  <si>
    <t>0635438040</t>
  </si>
  <si>
    <t>MAZOYER Fabien</t>
  </si>
  <si>
    <t>0635438064</t>
  </si>
  <si>
    <t>0635439005</t>
  </si>
  <si>
    <t>0635442004</t>
  </si>
  <si>
    <t>SAULNIER Denis</t>
  </si>
  <si>
    <t>0635442026</t>
  </si>
  <si>
    <t>0656009130</t>
  </si>
  <si>
    <t>asptt vtt vannes</t>
  </si>
  <si>
    <t>LARMET Ilan</t>
  </si>
  <si>
    <t>0656042010</t>
  </si>
  <si>
    <t>DUPAS Gaetan</t>
  </si>
  <si>
    <t>0656083150</t>
  </si>
  <si>
    <t>PERRAUD Jennifer</t>
  </si>
  <si>
    <t>0656083226</t>
  </si>
  <si>
    <t>0656083304</t>
  </si>
  <si>
    <t>0656083363</t>
  </si>
  <si>
    <t>GOULARD Youenn</t>
  </si>
  <si>
    <t>LE BOUEDEC Kylian</t>
  </si>
  <si>
    <t>0656125017</t>
  </si>
  <si>
    <t>JAFFRE Gaetan</t>
  </si>
  <si>
    <t>0656186017</t>
  </si>
  <si>
    <t>0656186088</t>
  </si>
  <si>
    <t>0656186135</t>
  </si>
  <si>
    <t>0656186144</t>
  </si>
  <si>
    <t>0656231007</t>
  </si>
  <si>
    <t>0656231008</t>
  </si>
  <si>
    <t>0656231168</t>
  </si>
  <si>
    <t>0656375009</t>
  </si>
  <si>
    <t>BOUEDO Stephanie</t>
  </si>
  <si>
    <t>0656386016</t>
  </si>
  <si>
    <t>0656394016</t>
  </si>
  <si>
    <t>0656394029</t>
  </si>
  <si>
    <t>NAIL Paul</t>
  </si>
  <si>
    <t>0656394058</t>
  </si>
  <si>
    <t>0656394061</t>
  </si>
  <si>
    <t>GRISEL Léo</t>
  </si>
  <si>
    <t>section race bmx 14</t>
  </si>
  <si>
    <t>CORRET Séverine</t>
  </si>
  <si>
    <t>vc st lo pont hebert</t>
  </si>
  <si>
    <t>4S ST SATUR</t>
  </si>
  <si>
    <t>Classement Final 2016 Coupe de BRETAGNE DESCENTE VTT FFC</t>
  </si>
  <si>
    <t>762.20</t>
  </si>
  <si>
    <t>3 C</t>
  </si>
  <si>
    <t>2 C</t>
  </si>
  <si>
    <t>pass D4</t>
  </si>
  <si>
    <t>F</t>
  </si>
  <si>
    <t>Fm</t>
  </si>
  <si>
    <t>vtt du lie</t>
  </si>
  <si>
    <t>vtt vallee du boel</t>
  </si>
  <si>
    <t>76.5</t>
  </si>
  <si>
    <t>69.5</t>
  </si>
  <si>
    <t>pass D1</t>
  </si>
  <si>
    <t>cycleworks gt ion</t>
  </si>
  <si>
    <t>pass D3</t>
  </si>
  <si>
    <t>lopérec</t>
  </si>
  <si>
    <t xml:space="preserve">pas de dotation </t>
  </si>
  <si>
    <t>Les Fougerets 19/6/16</t>
  </si>
  <si>
    <t>Fb</t>
  </si>
  <si>
    <t>ben</t>
  </si>
  <si>
    <t>Classement Général Coupe de Bretagne VTT XC 2016</t>
  </si>
  <si>
    <t>198.10</t>
  </si>
  <si>
    <t>vc laille vallons de vilaine</t>
  </si>
  <si>
    <t>47.3</t>
  </si>
  <si>
    <t>459.15(13)</t>
  </si>
  <si>
    <t>penthievre velo team</t>
  </si>
  <si>
    <t>168.5</t>
  </si>
  <si>
    <t>pro fermetures cube rotor</t>
  </si>
  <si>
    <t>veloce vannetais cycl.</t>
  </si>
  <si>
    <t>1372.20</t>
  </si>
  <si>
    <t>1818013117</t>
  </si>
  <si>
    <t>véloce vannetais cyclisme</t>
  </si>
  <si>
    <t>taupont</t>
  </si>
  <si>
    <t>Péaule</t>
  </si>
  <si>
    <t>Plumelec</t>
  </si>
  <si>
    <t>Loudéac</t>
  </si>
  <si>
    <t>A Distribuer :</t>
  </si>
  <si>
    <t>Canihuel (22)</t>
  </si>
  <si>
    <t>us vern cyclisme</t>
  </si>
  <si>
    <t>Cadettes</t>
  </si>
  <si>
    <t>st renan iroise velo</t>
  </si>
  <si>
    <t>Juniors Dames</t>
  </si>
  <si>
    <t>FEMININES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</si>
</sst>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000"/>
    <numFmt numFmtId="166" formatCode="dd/mm/yy"/>
    <numFmt numFmtId="167" formatCode="m:ss.000"/>
    <numFmt numFmtId="168" formatCode="#"/>
    <numFmt numFmtId="169" formatCode="#,###"/>
    <numFmt numFmtId="170" formatCode="h:mm:ss"/>
    <numFmt numFmtId="171" formatCode="0,000,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8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8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165" fontId="7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14" fontId="7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right"/>
    </xf>
    <xf numFmtId="171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9.8515625" style="0" bestFit="1" customWidth="1"/>
    <col min="3" max="3" width="23.00390625" style="0" bestFit="1" customWidth="1"/>
    <col min="4" max="4" width="21.00390625" style="0" bestFit="1" customWidth="1"/>
    <col min="5" max="5" width="1.7109375" style="0" customWidth="1"/>
    <col min="6" max="6" width="9.57421875" style="0" bestFit="1" customWidth="1"/>
    <col min="7" max="7" width="1.7109375" style="0" customWidth="1"/>
    <col min="8" max="8" width="8.7109375" style="0" bestFit="1" customWidth="1"/>
    <col min="9" max="9" width="5.7109375" style="2" customWidth="1"/>
    <col min="10" max="10" width="5.7109375" style="0" customWidth="1"/>
  </cols>
  <sheetData>
    <row r="1" spans="3:10" ht="12.75">
      <c r="C1" s="2" t="s">
        <v>187</v>
      </c>
      <c r="D1" s="25" t="s">
        <v>40</v>
      </c>
      <c r="H1" s="2">
        <f>SUM(H3:H6)</f>
        <v>4698</v>
      </c>
      <c r="I1" s="2">
        <f>SUM(I8:I246)</f>
        <v>4698</v>
      </c>
      <c r="J1" s="2">
        <f>SUM(J8:J246)</f>
        <v>4698</v>
      </c>
    </row>
    <row r="3" spans="3:8" ht="12.75">
      <c r="C3" s="2" t="s">
        <v>188</v>
      </c>
      <c r="H3" s="2">
        <v>950</v>
      </c>
    </row>
    <row r="4" spans="3:8" ht="12.75">
      <c r="C4" s="2" t="s">
        <v>189</v>
      </c>
      <c r="H4" s="2">
        <v>2400</v>
      </c>
    </row>
    <row r="5" spans="3:8" ht="12.75">
      <c r="C5" s="2" t="s">
        <v>190</v>
      </c>
      <c r="H5" s="2">
        <v>228</v>
      </c>
    </row>
    <row r="6" spans="3:8" ht="12.75">
      <c r="C6" s="2" t="s">
        <v>191</v>
      </c>
      <c r="H6" s="2">
        <v>1120</v>
      </c>
    </row>
    <row r="8" spans="1:11" s="8" customFormat="1" ht="11.25" customHeight="1">
      <c r="A8" s="6">
        <v>1</v>
      </c>
      <c r="B8" s="21" t="s">
        <v>192</v>
      </c>
      <c r="C8" s="5" t="s">
        <v>125</v>
      </c>
      <c r="D8" s="5" t="s">
        <v>126</v>
      </c>
      <c r="E8" s="5"/>
      <c r="F8" s="44">
        <v>344037258</v>
      </c>
      <c r="G8" s="44"/>
      <c r="H8" s="46">
        <v>35467</v>
      </c>
      <c r="I8" s="2">
        <v>12</v>
      </c>
      <c r="K8" s="2"/>
    </row>
    <row r="9" spans="1:11" s="8" customFormat="1" ht="11.25" customHeight="1">
      <c r="A9" s="18">
        <v>3</v>
      </c>
      <c r="B9" s="27" t="s">
        <v>193</v>
      </c>
      <c r="C9" s="8" t="s">
        <v>125</v>
      </c>
      <c r="D9" s="8" t="s">
        <v>126</v>
      </c>
      <c r="E9" s="30"/>
      <c r="F9" s="1">
        <v>344037258</v>
      </c>
      <c r="H9" s="32">
        <v>35467</v>
      </c>
      <c r="I9" s="2">
        <v>15</v>
      </c>
      <c r="K9" s="2"/>
    </row>
    <row r="10" spans="1:11" s="8" customFormat="1" ht="11.25" customHeight="1">
      <c r="A10" s="18"/>
      <c r="B10" s="27"/>
      <c r="D10" s="47" t="str">
        <f>D9</f>
        <v>vs clisson</v>
      </c>
      <c r="E10" s="30"/>
      <c r="F10" s="48">
        <f>TRUNC(F9/1000,0)</f>
        <v>344037</v>
      </c>
      <c r="H10" s="32"/>
      <c r="I10" s="2"/>
      <c r="J10" s="2">
        <f>SUMIF(D7:D9,D9,I7:I9)</f>
        <v>27</v>
      </c>
      <c r="K10" s="2"/>
    </row>
    <row r="11" spans="1:11" s="8" customFormat="1" ht="11.25" customHeight="1">
      <c r="A11" s="6">
        <v>2</v>
      </c>
      <c r="B11" s="21" t="s">
        <v>194</v>
      </c>
      <c r="C11" s="5" t="s">
        <v>195</v>
      </c>
      <c r="D11" s="5" t="s">
        <v>196</v>
      </c>
      <c r="E11" s="5"/>
      <c r="F11" s="44">
        <v>344103142</v>
      </c>
      <c r="G11" s="44"/>
      <c r="H11" s="46">
        <v>27102</v>
      </c>
      <c r="I11" s="2">
        <v>18</v>
      </c>
      <c r="K11" s="2"/>
    </row>
    <row r="12" spans="1:11" s="8" customFormat="1" ht="11.25" customHeight="1">
      <c r="A12" s="6"/>
      <c r="B12" s="21"/>
      <c r="C12" s="5"/>
      <c r="D12" s="47" t="str">
        <f>D11</f>
        <v>ac st brevin</v>
      </c>
      <c r="E12" s="5"/>
      <c r="F12" s="48">
        <f>TRUNC(F11/1000,0)</f>
        <v>344103</v>
      </c>
      <c r="G12" s="44"/>
      <c r="H12" s="46"/>
      <c r="I12" s="2"/>
      <c r="J12" s="2">
        <f>SUMIF(D9:D11,D11,I9:I11)</f>
        <v>18</v>
      </c>
      <c r="K12" s="2"/>
    </row>
    <row r="13" spans="1:11" s="8" customFormat="1" ht="11.25" customHeight="1">
      <c r="A13" s="6">
        <v>20</v>
      </c>
      <c r="B13" s="21" t="s">
        <v>197</v>
      </c>
      <c r="C13" s="5" t="s">
        <v>198</v>
      </c>
      <c r="D13" s="5" t="s">
        <v>199</v>
      </c>
      <c r="E13" s="5"/>
      <c r="F13" s="44" t="s">
        <v>200</v>
      </c>
      <c r="G13" s="44"/>
      <c r="H13" s="46">
        <v>34417</v>
      </c>
      <c r="I13" s="2">
        <v>14</v>
      </c>
      <c r="K13" s="2"/>
    </row>
    <row r="14" spans="1:11" s="8" customFormat="1" ht="11.25" customHeight="1">
      <c r="A14" s="6"/>
      <c r="B14" s="21"/>
      <c r="C14" s="5"/>
      <c r="D14" s="47" t="str">
        <f>D13</f>
        <v>ec château olonnes</v>
      </c>
      <c r="E14" s="5"/>
      <c r="F14" s="48">
        <f>TRUNC(F13/1000,0)</f>
        <v>385020</v>
      </c>
      <c r="G14" s="44"/>
      <c r="H14" s="46"/>
      <c r="I14" s="2"/>
      <c r="J14" s="2">
        <f>SUMIF(D11:D13,D13,I11:I13)</f>
        <v>14</v>
      </c>
      <c r="K14" s="2"/>
    </row>
    <row r="15" spans="1:11" s="8" customFormat="1" ht="11.25" customHeight="1">
      <c r="A15" s="6">
        <v>6</v>
      </c>
      <c r="B15" s="21" t="s">
        <v>201</v>
      </c>
      <c r="C15" s="5" t="s">
        <v>202</v>
      </c>
      <c r="D15" s="5" t="s">
        <v>203</v>
      </c>
      <c r="E15" s="5"/>
      <c r="F15" s="44" t="s">
        <v>204</v>
      </c>
      <c r="G15" s="44"/>
      <c r="H15" s="46">
        <v>34801</v>
      </c>
      <c r="I15" s="2">
        <v>11</v>
      </c>
      <c r="K15" s="2"/>
    </row>
    <row r="16" spans="1:11" s="8" customFormat="1" ht="11.25" customHeight="1">
      <c r="A16" s="18">
        <v>12</v>
      </c>
      <c r="B16" s="27" t="s">
        <v>193</v>
      </c>
      <c r="C16" s="8" t="s">
        <v>202</v>
      </c>
      <c r="D16" s="8" t="s">
        <v>203</v>
      </c>
      <c r="E16" s="30"/>
      <c r="F16" s="1" t="s">
        <v>204</v>
      </c>
      <c r="H16" s="32">
        <v>34801</v>
      </c>
      <c r="I16" s="2">
        <v>11</v>
      </c>
      <c r="K16" s="42"/>
    </row>
    <row r="17" spans="1:11" s="8" customFormat="1" ht="11.25" customHeight="1">
      <c r="A17" s="18"/>
      <c r="B17" s="27"/>
      <c r="D17" s="47" t="str">
        <f>D16</f>
        <v>vc challans</v>
      </c>
      <c r="E17" s="30"/>
      <c r="F17" s="48">
        <f>TRUNC(F16/1000,0)</f>
        <v>385024</v>
      </c>
      <c r="H17" s="32"/>
      <c r="I17" s="2"/>
      <c r="J17" s="2">
        <f>SUMIF(D14:D16,D16,I14:I16)</f>
        <v>22</v>
      </c>
      <c r="K17" s="42"/>
    </row>
    <row r="18" spans="1:11" s="8" customFormat="1" ht="11.25" customHeight="1">
      <c r="A18" s="18">
        <v>10</v>
      </c>
      <c r="B18" s="27" t="s">
        <v>193</v>
      </c>
      <c r="C18" s="8" t="s">
        <v>138</v>
      </c>
      <c r="D18" s="8" t="s">
        <v>205</v>
      </c>
      <c r="E18" s="30"/>
      <c r="F18" s="1" t="s">
        <v>206</v>
      </c>
      <c r="H18" s="32">
        <v>36010</v>
      </c>
      <c r="I18" s="2">
        <v>15</v>
      </c>
      <c r="K18" s="2"/>
    </row>
    <row r="19" spans="1:11" s="8" customFormat="1" ht="11.25" customHeight="1">
      <c r="A19" s="18">
        <v>1</v>
      </c>
      <c r="B19" s="27" t="s">
        <v>193</v>
      </c>
      <c r="C19" s="35" t="s">
        <v>138</v>
      </c>
      <c r="D19" s="35" t="s">
        <v>205</v>
      </c>
      <c r="E19" s="10"/>
      <c r="F19" s="1" t="s">
        <v>206</v>
      </c>
      <c r="H19" s="32">
        <v>36010</v>
      </c>
      <c r="I19" s="2">
        <v>27</v>
      </c>
      <c r="K19" s="2"/>
    </row>
    <row r="20" spans="1:11" s="8" customFormat="1" ht="11.25" customHeight="1">
      <c r="A20" s="18"/>
      <c r="B20" s="27"/>
      <c r="C20" s="35"/>
      <c r="D20" s="47" t="str">
        <f>D19</f>
        <v>vendée vtt</v>
      </c>
      <c r="E20" s="10"/>
      <c r="F20" s="48">
        <f>TRUNC(F19/1000,0)</f>
        <v>385064</v>
      </c>
      <c r="H20" s="32"/>
      <c r="I20" s="2"/>
      <c r="J20" s="2">
        <f>SUMIF(D17:D19,D19,I17:I19)</f>
        <v>42</v>
      </c>
      <c r="K20" s="2"/>
    </row>
    <row r="21" spans="1:11" s="8" customFormat="1" ht="11.25" customHeight="1">
      <c r="A21" s="6">
        <v>10</v>
      </c>
      <c r="B21" s="21" t="s">
        <v>207</v>
      </c>
      <c r="C21" s="5" t="s">
        <v>167</v>
      </c>
      <c r="D21" s="5" t="s">
        <v>168</v>
      </c>
      <c r="E21" s="5"/>
      <c r="F21" s="44" t="s">
        <v>208</v>
      </c>
      <c r="G21" s="44"/>
      <c r="H21" s="46">
        <v>36039</v>
      </c>
      <c r="I21" s="2">
        <v>17</v>
      </c>
      <c r="K21" s="2"/>
    </row>
    <row r="22" spans="1:11" s="8" customFormat="1" ht="11.25" customHeight="1">
      <c r="A22" s="6"/>
      <c r="B22" s="21"/>
      <c r="C22" s="5"/>
      <c r="D22" s="47" t="str">
        <f>D21</f>
        <v>vc plurien</v>
      </c>
      <c r="E22" s="5"/>
      <c r="F22" s="48">
        <f>TRUNC(F21/1000,0)</f>
        <v>622054</v>
      </c>
      <c r="G22" s="44"/>
      <c r="H22" s="46"/>
      <c r="I22" s="2"/>
      <c r="J22" s="2">
        <f>SUMIF(D19:D21,D21,I19:I21)</f>
        <v>17</v>
      </c>
      <c r="K22" s="2"/>
    </row>
    <row r="23" spans="1:11" s="8" customFormat="1" ht="11.25" customHeight="1">
      <c r="A23" s="6">
        <v>10</v>
      </c>
      <c r="B23" s="21" t="s">
        <v>209</v>
      </c>
      <c r="C23" s="5" t="s">
        <v>120</v>
      </c>
      <c r="D23" s="5" t="s">
        <v>210</v>
      </c>
      <c r="E23" s="5"/>
      <c r="F23" s="44" t="s">
        <v>211</v>
      </c>
      <c r="G23" s="44"/>
      <c r="H23" s="46">
        <v>35046</v>
      </c>
      <c r="I23" s="2">
        <v>17</v>
      </c>
      <c r="K23" s="2"/>
    </row>
    <row r="24" spans="1:11" s="8" customFormat="1" ht="11.25" customHeight="1">
      <c r="A24" s="6">
        <v>10</v>
      </c>
      <c r="B24" s="21" t="s">
        <v>197</v>
      </c>
      <c r="C24" s="5" t="s">
        <v>120</v>
      </c>
      <c r="D24" s="5" t="s">
        <v>210</v>
      </c>
      <c r="E24" s="5"/>
      <c r="F24" s="44" t="s">
        <v>211</v>
      </c>
      <c r="G24" s="44"/>
      <c r="H24" s="46">
        <v>35046</v>
      </c>
      <c r="I24" s="2">
        <v>27</v>
      </c>
      <c r="K24" s="2"/>
    </row>
    <row r="25" spans="1:11" s="8" customFormat="1" ht="11.25" customHeight="1">
      <c r="A25" s="6"/>
      <c r="B25" s="21"/>
      <c r="C25" s="5"/>
      <c r="D25" s="47" t="str">
        <f>D24</f>
        <v>cc plancoet</v>
      </c>
      <c r="E25" s="5"/>
      <c r="F25" s="48">
        <f>TRUNC(F24/1000,0)</f>
        <v>622069</v>
      </c>
      <c r="G25" s="44"/>
      <c r="H25" s="46"/>
      <c r="I25" s="2"/>
      <c r="J25" s="2">
        <f>SUMIF(D22:D24,D24,I22:I24)</f>
        <v>44</v>
      </c>
      <c r="K25" s="2"/>
    </row>
    <row r="26" spans="1:11" s="8" customFormat="1" ht="11.25" customHeight="1">
      <c r="A26" s="6">
        <v>1</v>
      </c>
      <c r="B26" s="21" t="s">
        <v>212</v>
      </c>
      <c r="C26" s="5" t="s">
        <v>148</v>
      </c>
      <c r="D26" s="5" t="s">
        <v>145</v>
      </c>
      <c r="E26" s="5"/>
      <c r="F26" s="44">
        <v>622071186</v>
      </c>
      <c r="G26" s="44"/>
      <c r="H26" s="46">
        <v>36593</v>
      </c>
      <c r="I26" s="2">
        <v>21</v>
      </c>
      <c r="K26" s="2"/>
    </row>
    <row r="27" spans="1:11" s="8" customFormat="1" ht="11.25" customHeight="1">
      <c r="A27" s="6">
        <v>9</v>
      </c>
      <c r="B27" s="21" t="s">
        <v>213</v>
      </c>
      <c r="C27" s="5" t="s">
        <v>148</v>
      </c>
      <c r="D27" s="5" t="s">
        <v>145</v>
      </c>
      <c r="E27" s="5"/>
      <c r="F27" s="44">
        <v>622071186</v>
      </c>
      <c r="G27" s="44"/>
      <c r="H27" s="46">
        <v>36593</v>
      </c>
      <c r="I27" s="2">
        <v>9</v>
      </c>
      <c r="K27" s="2"/>
    </row>
    <row r="28" spans="1:11" s="8" customFormat="1" ht="11.25" customHeight="1">
      <c r="A28" s="6"/>
      <c r="B28" s="21"/>
      <c r="C28" s="5"/>
      <c r="D28" s="47" t="str">
        <f>D27</f>
        <v>ro bégard</v>
      </c>
      <c r="E28" s="5"/>
      <c r="F28" s="48">
        <f>TRUNC(F27/1000,0)</f>
        <v>622071</v>
      </c>
      <c r="G28" s="44"/>
      <c r="H28" s="46"/>
      <c r="I28" s="2"/>
      <c r="J28" s="2">
        <f>SUMIF(D5:D27,D27,I5:I27)</f>
        <v>30</v>
      </c>
      <c r="K28" s="2"/>
    </row>
    <row r="29" spans="1:11" s="8" customFormat="1" ht="11.25" customHeight="1">
      <c r="A29" s="6">
        <v>10</v>
      </c>
      <c r="B29" s="21" t="s">
        <v>214</v>
      </c>
      <c r="C29" s="5" t="s">
        <v>146</v>
      </c>
      <c r="D29" s="5" t="s">
        <v>147</v>
      </c>
      <c r="E29" s="5"/>
      <c r="F29" s="44">
        <v>622163204</v>
      </c>
      <c r="G29" s="44"/>
      <c r="H29" s="46">
        <v>36162</v>
      </c>
      <c r="I29" s="2">
        <v>6</v>
      </c>
      <c r="K29" s="2"/>
    </row>
    <row r="30" spans="1:11" s="8" customFormat="1" ht="11.25" customHeight="1">
      <c r="A30" s="6"/>
      <c r="B30" s="21"/>
      <c r="C30" s="5"/>
      <c r="D30" s="47" t="str">
        <f>D29</f>
        <v>ec plestin trégor</v>
      </c>
      <c r="E30" s="5"/>
      <c r="F30" s="48">
        <f>TRUNC(F29/1000,0)</f>
        <v>622163</v>
      </c>
      <c r="G30" s="44"/>
      <c r="H30" s="46"/>
      <c r="I30" s="2"/>
      <c r="J30" s="2">
        <f>SUMIF(D7:D29,D29,I7:I29)</f>
        <v>6</v>
      </c>
      <c r="K30" s="2"/>
    </row>
    <row r="31" spans="1:11" s="8" customFormat="1" ht="11.25" customHeight="1">
      <c r="A31" s="6">
        <v>1</v>
      </c>
      <c r="B31" s="21" t="s">
        <v>215</v>
      </c>
      <c r="C31" s="5" t="s">
        <v>111</v>
      </c>
      <c r="D31" s="5" t="s">
        <v>121</v>
      </c>
      <c r="E31" s="5"/>
      <c r="F31" s="44" t="s">
        <v>216</v>
      </c>
      <c r="G31" s="44"/>
      <c r="H31" s="46">
        <v>36068</v>
      </c>
      <c r="I31" s="2">
        <v>24</v>
      </c>
      <c r="K31" s="2"/>
    </row>
    <row r="32" spans="1:11" s="8" customFormat="1" ht="11.25" customHeight="1">
      <c r="A32" s="6">
        <v>3</v>
      </c>
      <c r="B32" s="21" t="s">
        <v>217</v>
      </c>
      <c r="C32" s="5" t="s">
        <v>218</v>
      </c>
      <c r="D32" s="5" t="s">
        <v>121</v>
      </c>
      <c r="E32" s="5"/>
      <c r="F32" s="44" t="s">
        <v>219</v>
      </c>
      <c r="G32" s="44"/>
      <c r="H32" s="46">
        <v>35129</v>
      </c>
      <c r="I32" s="2">
        <v>26</v>
      </c>
      <c r="K32" s="2"/>
    </row>
    <row r="33" spans="1:11" s="8" customFormat="1" ht="11.25" customHeight="1">
      <c r="A33" s="6">
        <v>15</v>
      </c>
      <c r="B33" s="21" t="s">
        <v>209</v>
      </c>
      <c r="C33" s="5" t="s">
        <v>220</v>
      </c>
      <c r="D33" s="5" t="s">
        <v>121</v>
      </c>
      <c r="E33" s="5"/>
      <c r="F33" s="44" t="s">
        <v>221</v>
      </c>
      <c r="G33" s="44"/>
      <c r="H33" s="46">
        <v>33286</v>
      </c>
      <c r="I33" s="2">
        <v>6</v>
      </c>
      <c r="K33" s="2"/>
    </row>
    <row r="34" spans="1:11" s="8" customFormat="1" ht="11.25" customHeight="1">
      <c r="A34" s="6"/>
      <c r="B34" s="21"/>
      <c r="C34" s="5"/>
      <c r="D34" s="47" t="str">
        <f>D33</f>
        <v>ecc rance frémur</v>
      </c>
      <c r="E34" s="5"/>
      <c r="F34" s="48">
        <f>TRUNC(F33/1000,0)</f>
        <v>622200</v>
      </c>
      <c r="G34" s="44"/>
      <c r="H34" s="46"/>
      <c r="I34" s="2"/>
      <c r="J34" s="2">
        <f>SUMIF(D11:D33,D33,I11:I33)</f>
        <v>56</v>
      </c>
      <c r="K34" s="2"/>
    </row>
    <row r="35" spans="1:11" s="8" customFormat="1" ht="11.25" customHeight="1">
      <c r="A35" s="6">
        <v>5</v>
      </c>
      <c r="B35" s="21" t="s">
        <v>192</v>
      </c>
      <c r="C35" s="5" t="s">
        <v>222</v>
      </c>
      <c r="D35" s="5" t="s">
        <v>223</v>
      </c>
      <c r="E35" s="5"/>
      <c r="F35" s="44" t="s">
        <v>224</v>
      </c>
      <c r="G35" s="44"/>
      <c r="H35" s="46">
        <v>38218</v>
      </c>
      <c r="I35" s="2">
        <v>3</v>
      </c>
      <c r="K35" s="2"/>
    </row>
    <row r="36" spans="1:11" s="8" customFormat="1" ht="11.25" customHeight="1">
      <c r="A36" s="6"/>
      <c r="B36" s="21"/>
      <c r="C36" s="5"/>
      <c r="D36" s="47" t="str">
        <f>D35</f>
        <v>vc de l`evron</v>
      </c>
      <c r="E36" s="5"/>
      <c r="F36" s="48">
        <f>TRUNC(F35/1000,0)</f>
        <v>622265</v>
      </c>
      <c r="G36" s="44"/>
      <c r="H36" s="46"/>
      <c r="I36" s="2"/>
      <c r="J36" s="2">
        <f>SUMIF(D13:D35,D35,I13:I35)</f>
        <v>3</v>
      </c>
      <c r="K36" s="2"/>
    </row>
    <row r="37" spans="1:11" s="8" customFormat="1" ht="11.25" customHeight="1">
      <c r="A37" s="6">
        <v>4</v>
      </c>
      <c r="B37" s="21" t="s">
        <v>225</v>
      </c>
      <c r="C37" s="5" t="s">
        <v>130</v>
      </c>
      <c r="D37" s="5" t="s">
        <v>38</v>
      </c>
      <c r="E37" s="5"/>
      <c r="F37" s="44" t="s">
        <v>226</v>
      </c>
      <c r="G37" s="44"/>
      <c r="H37" s="46">
        <v>30796</v>
      </c>
      <c r="I37" s="2">
        <v>3</v>
      </c>
      <c r="K37" s="2"/>
    </row>
    <row r="38" spans="1:11" s="8" customFormat="1" ht="11.25" customHeight="1">
      <c r="A38" s="18">
        <v>3</v>
      </c>
      <c r="B38" s="27" t="s">
        <v>193</v>
      </c>
      <c r="C38" s="35" t="s">
        <v>130</v>
      </c>
      <c r="D38" s="35" t="s">
        <v>38</v>
      </c>
      <c r="E38" s="10"/>
      <c r="F38" s="31" t="s">
        <v>226</v>
      </c>
      <c r="H38" s="32">
        <v>30796</v>
      </c>
      <c r="I38" s="2">
        <v>14</v>
      </c>
      <c r="K38" s="2"/>
    </row>
    <row r="39" spans="1:11" s="8" customFormat="1" ht="11.25" customHeight="1">
      <c r="A39" s="6">
        <v>1</v>
      </c>
      <c r="B39" s="21" t="s">
        <v>201</v>
      </c>
      <c r="C39" s="5" t="s">
        <v>42</v>
      </c>
      <c r="D39" s="5" t="s">
        <v>38</v>
      </c>
      <c r="E39" s="5"/>
      <c r="F39" s="44" t="s">
        <v>227</v>
      </c>
      <c r="G39" s="44"/>
      <c r="H39" s="46">
        <v>32250</v>
      </c>
      <c r="I39" s="2">
        <v>24</v>
      </c>
      <c r="K39" s="2"/>
    </row>
    <row r="40" spans="1:11" s="8" customFormat="1" ht="11.25" customHeight="1">
      <c r="A40" s="18">
        <v>2</v>
      </c>
      <c r="B40" s="27" t="s">
        <v>193</v>
      </c>
      <c r="C40" s="8" t="s">
        <v>42</v>
      </c>
      <c r="D40" s="5" t="s">
        <v>38</v>
      </c>
      <c r="E40" s="30"/>
      <c r="F40" s="1" t="s">
        <v>227</v>
      </c>
      <c r="H40" s="32">
        <v>32250</v>
      </c>
      <c r="I40" s="2">
        <v>114</v>
      </c>
      <c r="K40" s="2"/>
    </row>
    <row r="41" spans="1:11" s="8" customFormat="1" ht="11.25" customHeight="1">
      <c r="A41" s="18"/>
      <c r="B41" s="27"/>
      <c r="D41" s="47" t="str">
        <f>D40</f>
        <v>team bikers 22</v>
      </c>
      <c r="E41" s="30"/>
      <c r="F41" s="48">
        <f>TRUNC(F40/1000,0)</f>
        <v>622284</v>
      </c>
      <c r="H41" s="32"/>
      <c r="I41" s="2"/>
      <c r="J41" s="2">
        <f>SUMIF(D18:D40,D40,I18:I40)</f>
        <v>155</v>
      </c>
      <c r="K41" s="2"/>
    </row>
    <row r="42" spans="1:11" s="8" customFormat="1" ht="11.25" customHeight="1">
      <c r="A42" s="6">
        <v>2</v>
      </c>
      <c r="B42" s="21" t="s">
        <v>215</v>
      </c>
      <c r="C42" s="5" t="s">
        <v>112</v>
      </c>
      <c r="D42" s="5" t="s">
        <v>228</v>
      </c>
      <c r="E42" s="5"/>
      <c r="F42" s="44" t="s">
        <v>229</v>
      </c>
      <c r="G42" s="44"/>
      <c r="H42" s="46">
        <v>36447</v>
      </c>
      <c r="I42" s="2">
        <v>15</v>
      </c>
      <c r="K42" s="2"/>
    </row>
    <row r="43" spans="1:11" s="8" customFormat="1" ht="11.25" customHeight="1">
      <c r="A43" s="6">
        <v>6</v>
      </c>
      <c r="B43" s="21" t="s">
        <v>214</v>
      </c>
      <c r="C43" s="5" t="s">
        <v>163</v>
      </c>
      <c r="D43" s="5" t="s">
        <v>228</v>
      </c>
      <c r="E43" s="5"/>
      <c r="F43" s="44" t="s">
        <v>230</v>
      </c>
      <c r="G43" s="44"/>
      <c r="H43" s="46">
        <v>36370</v>
      </c>
      <c r="I43" s="2">
        <v>12</v>
      </c>
      <c r="K43" s="2"/>
    </row>
    <row r="44" spans="1:11" s="8" customFormat="1" ht="11.25" customHeight="1">
      <c r="A44" s="6">
        <v>2</v>
      </c>
      <c r="B44" s="21" t="s">
        <v>207</v>
      </c>
      <c r="C44" s="5" t="s">
        <v>163</v>
      </c>
      <c r="D44" s="5" t="s">
        <v>228</v>
      </c>
      <c r="E44" s="5"/>
      <c r="F44" s="44" t="s">
        <v>230</v>
      </c>
      <c r="G44" s="44"/>
      <c r="H44" s="46">
        <v>36370</v>
      </c>
      <c r="I44" s="2">
        <v>73</v>
      </c>
      <c r="K44" s="2"/>
    </row>
    <row r="45" spans="1:11" s="8" customFormat="1" ht="11.25" customHeight="1">
      <c r="A45" s="6">
        <v>5</v>
      </c>
      <c r="B45" s="21" t="s">
        <v>214</v>
      </c>
      <c r="C45" s="5" t="s">
        <v>141</v>
      </c>
      <c r="D45" s="5" t="s">
        <v>228</v>
      </c>
      <c r="E45" s="5"/>
      <c r="F45" s="44" t="s">
        <v>231</v>
      </c>
      <c r="G45" s="44"/>
      <c r="H45" s="46">
        <v>36242</v>
      </c>
      <c r="I45" s="2">
        <v>15</v>
      </c>
      <c r="K45" s="2"/>
    </row>
    <row r="46" spans="1:11" s="8" customFormat="1" ht="11.25" customHeight="1">
      <c r="A46" s="6">
        <v>5</v>
      </c>
      <c r="B46" s="21" t="s">
        <v>213</v>
      </c>
      <c r="C46" s="5" t="s">
        <v>232</v>
      </c>
      <c r="D46" s="5" t="s">
        <v>228</v>
      </c>
      <c r="E46" s="5"/>
      <c r="F46" s="44" t="s">
        <v>233</v>
      </c>
      <c r="G46" s="44"/>
      <c r="H46" s="46">
        <v>36692</v>
      </c>
      <c r="I46" s="2">
        <v>15</v>
      </c>
      <c r="K46" s="2"/>
    </row>
    <row r="47" spans="1:11" s="8" customFormat="1" ht="11.25" customHeight="1">
      <c r="A47" s="6">
        <v>4</v>
      </c>
      <c r="B47" s="21" t="s">
        <v>214</v>
      </c>
      <c r="C47" s="5" t="s">
        <v>234</v>
      </c>
      <c r="D47" s="5" t="s">
        <v>228</v>
      </c>
      <c r="E47" s="5"/>
      <c r="F47" s="44" t="s">
        <v>235</v>
      </c>
      <c r="G47" s="44"/>
      <c r="H47" s="46">
        <v>36204</v>
      </c>
      <c r="I47" s="2">
        <v>18</v>
      </c>
      <c r="K47" s="2"/>
    </row>
    <row r="48" spans="1:11" s="8" customFormat="1" ht="11.25" customHeight="1">
      <c r="A48" s="6">
        <v>2</v>
      </c>
      <c r="B48" s="21" t="s">
        <v>236</v>
      </c>
      <c r="C48" s="5" t="s">
        <v>237</v>
      </c>
      <c r="D48" s="5" t="s">
        <v>228</v>
      </c>
      <c r="E48" s="5"/>
      <c r="F48" s="44" t="s">
        <v>238</v>
      </c>
      <c r="H48" s="46">
        <v>36963</v>
      </c>
      <c r="I48" s="2">
        <v>9</v>
      </c>
      <c r="K48" s="2"/>
    </row>
    <row r="49" spans="1:11" s="8" customFormat="1" ht="11.25" customHeight="1">
      <c r="A49" s="6">
        <v>3</v>
      </c>
      <c r="B49" s="21" t="s">
        <v>213</v>
      </c>
      <c r="C49" s="5" t="s">
        <v>239</v>
      </c>
      <c r="D49" s="5" t="s">
        <v>228</v>
      </c>
      <c r="E49" s="5"/>
      <c r="F49" s="44" t="s">
        <v>240</v>
      </c>
      <c r="G49" s="44"/>
      <c r="H49" s="46">
        <v>36839</v>
      </c>
      <c r="I49" s="2">
        <v>30</v>
      </c>
      <c r="K49" s="2"/>
    </row>
    <row r="50" spans="1:11" s="8" customFormat="1" ht="11.25" customHeight="1">
      <c r="A50" s="6">
        <v>4</v>
      </c>
      <c r="B50" s="21" t="s">
        <v>212</v>
      </c>
      <c r="C50" s="5" t="s">
        <v>241</v>
      </c>
      <c r="D50" s="5" t="s">
        <v>228</v>
      </c>
      <c r="E50" s="5"/>
      <c r="F50" s="44" t="s">
        <v>242</v>
      </c>
      <c r="G50" s="44"/>
      <c r="H50" s="46">
        <v>37147</v>
      </c>
      <c r="I50" s="2">
        <v>11</v>
      </c>
      <c r="K50" s="2"/>
    </row>
    <row r="51" spans="1:11" s="8" customFormat="1" ht="11.25" customHeight="1">
      <c r="A51" s="6">
        <v>2</v>
      </c>
      <c r="B51" s="21" t="s">
        <v>213</v>
      </c>
      <c r="C51" s="5" t="s">
        <v>241</v>
      </c>
      <c r="D51" s="5" t="s">
        <v>228</v>
      </c>
      <c r="E51" s="5"/>
      <c r="F51" s="44">
        <v>622314192</v>
      </c>
      <c r="G51" s="44"/>
      <c r="H51" s="46">
        <v>37147</v>
      </c>
      <c r="I51" s="2">
        <v>35</v>
      </c>
      <c r="K51" s="2"/>
    </row>
    <row r="52" spans="1:11" s="8" customFormat="1" ht="11.25" customHeight="1">
      <c r="A52" s="6">
        <v>4</v>
      </c>
      <c r="B52" s="21" t="s">
        <v>192</v>
      </c>
      <c r="C52" s="5" t="s">
        <v>243</v>
      </c>
      <c r="D52" s="5" t="s">
        <v>228</v>
      </c>
      <c r="E52" s="5"/>
      <c r="F52" s="44" t="s">
        <v>244</v>
      </c>
      <c r="G52" s="44"/>
      <c r="H52" s="46">
        <v>37896</v>
      </c>
      <c r="I52" s="2">
        <v>6</v>
      </c>
      <c r="K52" s="2"/>
    </row>
    <row r="53" spans="1:11" s="8" customFormat="1" ht="11.25" customHeight="1">
      <c r="A53" s="6">
        <v>1</v>
      </c>
      <c r="B53" s="21" t="s">
        <v>245</v>
      </c>
      <c r="C53" s="5" t="s">
        <v>85</v>
      </c>
      <c r="D53" s="5" t="s">
        <v>228</v>
      </c>
      <c r="E53" s="5"/>
      <c r="F53" s="44" t="s">
        <v>246</v>
      </c>
      <c r="G53" s="44"/>
      <c r="H53" s="46">
        <v>34845</v>
      </c>
      <c r="I53" s="2">
        <v>49</v>
      </c>
      <c r="K53" s="2"/>
    </row>
    <row r="54" spans="1:11" s="8" customFormat="1" ht="11.25" customHeight="1">
      <c r="A54" s="6">
        <v>2</v>
      </c>
      <c r="B54" s="21" t="s">
        <v>217</v>
      </c>
      <c r="C54" s="5" t="s">
        <v>85</v>
      </c>
      <c r="D54" s="5" t="s">
        <v>228</v>
      </c>
      <c r="E54" s="5"/>
      <c r="F54" s="44" t="s">
        <v>246</v>
      </c>
      <c r="G54" s="44"/>
      <c r="H54" s="46">
        <v>34845</v>
      </c>
      <c r="I54" s="2">
        <v>41</v>
      </c>
      <c r="K54" s="2"/>
    </row>
    <row r="55" spans="1:11" s="8" customFormat="1" ht="11.25" customHeight="1">
      <c r="A55" s="6">
        <v>1</v>
      </c>
      <c r="B55" s="21" t="s">
        <v>247</v>
      </c>
      <c r="C55" s="5" t="s">
        <v>248</v>
      </c>
      <c r="D55" s="5" t="s">
        <v>228</v>
      </c>
      <c r="E55" s="5"/>
      <c r="F55" s="44" t="s">
        <v>249</v>
      </c>
      <c r="G55" s="44"/>
      <c r="H55" s="46">
        <v>36587</v>
      </c>
      <c r="I55" s="2">
        <v>24</v>
      </c>
      <c r="K55" s="2"/>
    </row>
    <row r="56" spans="1:11" s="8" customFormat="1" ht="11.25" customHeight="1">
      <c r="A56" s="6">
        <v>3</v>
      </c>
      <c r="B56" s="21" t="s">
        <v>247</v>
      </c>
      <c r="C56" s="5" t="s">
        <v>250</v>
      </c>
      <c r="D56" s="5" t="s">
        <v>228</v>
      </c>
      <c r="E56" s="5"/>
      <c r="F56" s="44" t="s">
        <v>251</v>
      </c>
      <c r="G56" s="44"/>
      <c r="H56" s="46">
        <v>36957</v>
      </c>
      <c r="I56" s="2">
        <v>8</v>
      </c>
      <c r="K56" s="2"/>
    </row>
    <row r="57" spans="1:11" s="8" customFormat="1" ht="11.25" customHeight="1">
      <c r="A57" s="6">
        <v>3</v>
      </c>
      <c r="B57" s="21" t="s">
        <v>194</v>
      </c>
      <c r="C57" s="5" t="s">
        <v>179</v>
      </c>
      <c r="D57" s="5" t="s">
        <v>228</v>
      </c>
      <c r="E57" s="5"/>
      <c r="F57" s="44" t="s">
        <v>252</v>
      </c>
      <c r="G57" s="44"/>
      <c r="H57" s="46">
        <v>26797</v>
      </c>
      <c r="I57" s="2">
        <v>15</v>
      </c>
      <c r="K57" s="2"/>
    </row>
    <row r="58" spans="1:11" s="8" customFormat="1" ht="11.25" customHeight="1">
      <c r="A58" s="6"/>
      <c r="B58" s="21"/>
      <c r="C58" s="5"/>
      <c r="D58" s="47" t="str">
        <f>D57</f>
        <v>vc pays de loudeac</v>
      </c>
      <c r="E58" s="5"/>
      <c r="F58" s="48">
        <f>TRUNC(F57/1000,0)</f>
        <v>622314</v>
      </c>
      <c r="G58" s="44"/>
      <c r="H58" s="46"/>
      <c r="I58" s="2"/>
      <c r="J58" s="2">
        <f>SUMIF(D35:D57,D57,I35:I57)</f>
        <v>376</v>
      </c>
      <c r="K58" s="2"/>
    </row>
    <row r="59" spans="1:11" s="8" customFormat="1" ht="11.25" customHeight="1">
      <c r="A59" s="6">
        <v>3</v>
      </c>
      <c r="B59" s="21" t="s">
        <v>253</v>
      </c>
      <c r="C59" s="5" t="s">
        <v>155</v>
      </c>
      <c r="D59" s="5" t="s">
        <v>156</v>
      </c>
      <c r="E59" s="5"/>
      <c r="F59" s="44" t="s">
        <v>254</v>
      </c>
      <c r="G59" s="44"/>
      <c r="H59" s="46">
        <v>23372</v>
      </c>
      <c r="I59" s="2">
        <v>12</v>
      </c>
      <c r="K59" s="2"/>
    </row>
    <row r="60" spans="1:11" s="8" customFormat="1" ht="11.25" customHeight="1">
      <c r="A60" s="6"/>
      <c r="B60" s="21"/>
      <c r="C60" s="5"/>
      <c r="D60" s="47" t="str">
        <f>D59</f>
        <v>team côte granit rose</v>
      </c>
      <c r="E60" s="5"/>
      <c r="F60" s="48">
        <f>TRUNC(F59/1000,0)</f>
        <v>622336</v>
      </c>
      <c r="G60" s="44"/>
      <c r="H60" s="46"/>
      <c r="I60" s="2"/>
      <c r="J60" s="2">
        <f>SUMIF(D37:D59,D59,I37:I59)</f>
        <v>12</v>
      </c>
      <c r="K60" s="2"/>
    </row>
    <row r="61" spans="1:11" s="8" customFormat="1" ht="11.25" customHeight="1">
      <c r="A61" s="6">
        <v>2</v>
      </c>
      <c r="B61" s="21" t="s">
        <v>253</v>
      </c>
      <c r="C61" s="5" t="s">
        <v>255</v>
      </c>
      <c r="D61" s="5" t="s">
        <v>256</v>
      </c>
      <c r="E61" s="5"/>
      <c r="F61" s="44" t="s">
        <v>257</v>
      </c>
      <c r="G61" s="44"/>
      <c r="H61" s="46">
        <v>25345</v>
      </c>
      <c r="I61" s="2">
        <v>15</v>
      </c>
      <c r="K61" s="2"/>
    </row>
    <row r="62" spans="1:11" s="8" customFormat="1" ht="11.25" customHeight="1">
      <c r="A62" s="6">
        <v>11</v>
      </c>
      <c r="B62" s="21" t="s">
        <v>209</v>
      </c>
      <c r="C62" s="5" t="s">
        <v>258</v>
      </c>
      <c r="D62" s="5" t="s">
        <v>256</v>
      </c>
      <c r="E62" s="5"/>
      <c r="F62" s="44" t="s">
        <v>259</v>
      </c>
      <c r="G62" s="44"/>
      <c r="H62" s="46">
        <v>30924</v>
      </c>
      <c r="I62" s="2">
        <v>9</v>
      </c>
      <c r="K62" s="2"/>
    </row>
    <row r="63" spans="1:11" s="8" customFormat="1" ht="11.25" customHeight="1">
      <c r="A63" s="6"/>
      <c r="B63" s="21"/>
      <c r="C63" s="5"/>
      <c r="D63" s="47" t="str">
        <f>D62</f>
        <v>ec plouha lanvollon</v>
      </c>
      <c r="E63" s="5"/>
      <c r="F63" s="48">
        <f>TRUNC(F62/1000,0)</f>
        <v>622341</v>
      </c>
      <c r="G63" s="44"/>
      <c r="H63" s="46"/>
      <c r="I63" s="2"/>
      <c r="J63" s="2">
        <f>SUMIF(D40:D62,D62,I40:I62)</f>
        <v>24</v>
      </c>
      <c r="K63" s="2"/>
    </row>
    <row r="64" spans="1:11" s="8" customFormat="1" ht="11.25" customHeight="1">
      <c r="A64" s="18">
        <v>1</v>
      </c>
      <c r="B64" s="27" t="s">
        <v>193</v>
      </c>
      <c r="C64" s="8" t="s">
        <v>82</v>
      </c>
      <c r="D64" s="8" t="s">
        <v>17</v>
      </c>
      <c r="E64" s="30"/>
      <c r="F64" s="1" t="s">
        <v>260</v>
      </c>
      <c r="H64" s="32">
        <v>35713</v>
      </c>
      <c r="I64" s="2">
        <v>46</v>
      </c>
      <c r="K64" s="2"/>
    </row>
    <row r="65" spans="1:11" s="8" customFormat="1" ht="11.25" customHeight="1">
      <c r="A65" s="6">
        <v>6</v>
      </c>
      <c r="B65" s="21" t="s">
        <v>213</v>
      </c>
      <c r="C65" s="5" t="s">
        <v>261</v>
      </c>
      <c r="D65" s="8" t="s">
        <v>17</v>
      </c>
      <c r="E65" s="5"/>
      <c r="F65" s="44" t="s">
        <v>262</v>
      </c>
      <c r="G65" s="44"/>
      <c r="H65" s="46">
        <v>36705</v>
      </c>
      <c r="I65" s="2">
        <v>14</v>
      </c>
      <c r="K65" s="2"/>
    </row>
    <row r="66" spans="1:11" s="8" customFormat="1" ht="11.25" customHeight="1">
      <c r="A66" s="18">
        <v>1</v>
      </c>
      <c r="B66" s="27" t="s">
        <v>193</v>
      </c>
      <c r="C66" s="8" t="s">
        <v>263</v>
      </c>
      <c r="D66" s="8" t="s">
        <v>17</v>
      </c>
      <c r="E66" s="30"/>
      <c r="F66" s="1">
        <v>622351054</v>
      </c>
      <c r="H66" s="32">
        <v>37573</v>
      </c>
      <c r="I66" s="2">
        <v>15</v>
      </c>
      <c r="K66" s="2"/>
    </row>
    <row r="67" spans="1:11" s="8" customFormat="1" ht="11.25" customHeight="1">
      <c r="A67" s="18">
        <v>7</v>
      </c>
      <c r="B67" s="27" t="s">
        <v>193</v>
      </c>
      <c r="C67" s="8" t="s">
        <v>184</v>
      </c>
      <c r="D67" s="8" t="s">
        <v>17</v>
      </c>
      <c r="E67" s="30"/>
      <c r="F67" s="1" t="s">
        <v>264</v>
      </c>
      <c r="H67" s="32">
        <v>36676</v>
      </c>
      <c r="I67" s="2">
        <v>5</v>
      </c>
      <c r="K67" s="2"/>
    </row>
    <row r="68" spans="1:11" s="8" customFormat="1" ht="11.25" customHeight="1">
      <c r="A68" s="6">
        <v>4</v>
      </c>
      <c r="B68" s="21" t="s">
        <v>265</v>
      </c>
      <c r="C68" s="5" t="s">
        <v>266</v>
      </c>
      <c r="D68" s="8" t="s">
        <v>17</v>
      </c>
      <c r="E68" s="5"/>
      <c r="F68" s="44" t="s">
        <v>267</v>
      </c>
      <c r="G68" s="44"/>
      <c r="H68" s="46">
        <v>36514</v>
      </c>
      <c r="I68" s="2">
        <v>3</v>
      </c>
      <c r="K68" s="2"/>
    </row>
    <row r="69" spans="1:11" s="8" customFormat="1" ht="11.25" customHeight="1">
      <c r="A69" s="18">
        <v>5</v>
      </c>
      <c r="B69" s="27" t="s">
        <v>193</v>
      </c>
      <c r="C69" s="8" t="s">
        <v>87</v>
      </c>
      <c r="D69" s="8" t="s">
        <v>17</v>
      </c>
      <c r="E69" s="30"/>
      <c r="F69" s="1" t="s">
        <v>268</v>
      </c>
      <c r="H69" s="32">
        <v>34620</v>
      </c>
      <c r="I69" s="2">
        <v>61</v>
      </c>
      <c r="K69" s="2"/>
    </row>
    <row r="70" spans="1:11" s="8" customFormat="1" ht="11.25" customHeight="1">
      <c r="A70" s="6">
        <v>1</v>
      </c>
      <c r="B70" s="21" t="s">
        <v>209</v>
      </c>
      <c r="C70" s="5" t="s">
        <v>88</v>
      </c>
      <c r="D70" s="8" t="s">
        <v>17</v>
      </c>
      <c r="E70" s="5"/>
      <c r="F70" s="44" t="s">
        <v>269</v>
      </c>
      <c r="G70" s="44"/>
      <c r="H70" s="46">
        <v>34473</v>
      </c>
      <c r="I70" s="2">
        <v>92</v>
      </c>
      <c r="K70" s="2"/>
    </row>
    <row r="71" spans="1:11" s="8" customFormat="1" ht="11.25" customHeight="1">
      <c r="A71" s="6">
        <v>1</v>
      </c>
      <c r="B71" s="21" t="s">
        <v>197</v>
      </c>
      <c r="C71" s="5" t="s">
        <v>88</v>
      </c>
      <c r="D71" s="8" t="s">
        <v>17</v>
      </c>
      <c r="E71" s="5"/>
      <c r="F71" s="44" t="s">
        <v>269</v>
      </c>
      <c r="G71" s="44"/>
      <c r="H71" s="46">
        <v>34473</v>
      </c>
      <c r="I71" s="2">
        <v>272</v>
      </c>
      <c r="K71" s="2"/>
    </row>
    <row r="72" spans="1:11" s="8" customFormat="1" ht="11.25" customHeight="1">
      <c r="A72" s="6"/>
      <c r="B72" s="21"/>
      <c r="C72" s="5"/>
      <c r="D72" s="47" t="str">
        <f>D71</f>
        <v>ecole vtt du lié</v>
      </c>
      <c r="E72" s="5"/>
      <c r="F72" s="48">
        <f>TRUNC(F71/1000,0)</f>
        <v>622351</v>
      </c>
      <c r="G72" s="44"/>
      <c r="H72" s="46"/>
      <c r="I72" s="2"/>
      <c r="J72" s="2">
        <f>SUMIF(D49:D71,D71,I49:I71)</f>
        <v>508</v>
      </c>
      <c r="K72" s="2"/>
    </row>
    <row r="73" spans="1:11" s="8" customFormat="1" ht="11.25" customHeight="1">
      <c r="A73" s="6">
        <v>6</v>
      </c>
      <c r="B73" s="21" t="s">
        <v>209</v>
      </c>
      <c r="C73" s="5" t="s">
        <v>270</v>
      </c>
      <c r="D73" s="5" t="s">
        <v>271</v>
      </c>
      <c r="E73" s="5"/>
      <c r="F73" s="44">
        <v>622383015</v>
      </c>
      <c r="G73" s="44"/>
      <c r="H73" s="46">
        <v>31822</v>
      </c>
      <c r="I73" s="2">
        <v>33</v>
      </c>
      <c r="K73" s="2"/>
    </row>
    <row r="74" spans="1:11" s="8" customFormat="1" ht="11.25" customHeight="1">
      <c r="A74" s="6"/>
      <c r="B74" s="21"/>
      <c r="C74" s="5"/>
      <c r="D74" s="47" t="str">
        <f>D73</f>
        <v>team rance vtt</v>
      </c>
      <c r="E74" s="5"/>
      <c r="F74" s="48">
        <f>TRUNC(F73/1000,0)</f>
        <v>622383</v>
      </c>
      <c r="G74" s="44"/>
      <c r="H74" s="46"/>
      <c r="I74" s="2"/>
      <c r="J74" s="2">
        <f>SUMIF(D51:D73,D73,I51:I73)</f>
        <v>33</v>
      </c>
      <c r="K74" s="2"/>
    </row>
    <row r="75" spans="1:11" s="8" customFormat="1" ht="11.25" customHeight="1">
      <c r="A75" s="6">
        <v>1</v>
      </c>
      <c r="B75" s="21" t="s">
        <v>272</v>
      </c>
      <c r="C75" s="5" t="s">
        <v>149</v>
      </c>
      <c r="D75" s="5" t="s">
        <v>150</v>
      </c>
      <c r="E75" s="5"/>
      <c r="F75" s="44" t="s">
        <v>273</v>
      </c>
      <c r="G75" s="44"/>
      <c r="H75" s="46">
        <v>36387</v>
      </c>
      <c r="I75" s="2">
        <v>15</v>
      </c>
      <c r="K75" s="2"/>
    </row>
    <row r="76" spans="1:11" s="8" customFormat="1" ht="11.25" customHeight="1">
      <c r="A76" s="6">
        <v>3</v>
      </c>
      <c r="B76" s="21" t="s">
        <v>215</v>
      </c>
      <c r="C76" s="5" t="s">
        <v>274</v>
      </c>
      <c r="D76" s="5" t="s">
        <v>150</v>
      </c>
      <c r="E76" s="5"/>
      <c r="F76" s="44" t="s">
        <v>275</v>
      </c>
      <c r="G76" s="44"/>
      <c r="H76" s="46">
        <v>36130</v>
      </c>
      <c r="I76" s="2">
        <v>8</v>
      </c>
      <c r="K76" s="2"/>
    </row>
    <row r="77" spans="1:11" s="8" customFormat="1" ht="11.25" customHeight="1">
      <c r="A77" s="6"/>
      <c r="B77" s="21"/>
      <c r="C77" s="5"/>
      <c r="D77" s="47" t="str">
        <f>D76</f>
        <v>penthièvre vélo team</v>
      </c>
      <c r="E77" s="5"/>
      <c r="F77" s="48">
        <f>TRUNC(F76/1000,0)</f>
        <v>622406</v>
      </c>
      <c r="G77" s="44"/>
      <c r="H77" s="46"/>
      <c r="I77" s="2"/>
      <c r="J77" s="2">
        <f>SUMIF(D54:D76,D76,I54:I76)</f>
        <v>23</v>
      </c>
      <c r="K77" s="2"/>
    </row>
    <row r="78" spans="1:11" s="8" customFormat="1" ht="11.25" customHeight="1">
      <c r="A78" s="6">
        <v>4</v>
      </c>
      <c r="B78" s="21" t="s">
        <v>194</v>
      </c>
      <c r="C78" s="5" t="s">
        <v>276</v>
      </c>
      <c r="D78" s="5" t="s">
        <v>277</v>
      </c>
      <c r="E78" s="5"/>
      <c r="F78" s="44" t="s">
        <v>278</v>
      </c>
      <c r="G78" s="44"/>
      <c r="H78" s="46">
        <v>24448</v>
      </c>
      <c r="I78" s="2">
        <v>14</v>
      </c>
      <c r="K78" s="2"/>
    </row>
    <row r="79" spans="1:11" s="8" customFormat="1" ht="11.25" customHeight="1">
      <c r="A79" s="6"/>
      <c r="B79" s="21"/>
      <c r="C79" s="5"/>
      <c r="D79" s="47" t="str">
        <f>D78</f>
        <v>mega club</v>
      </c>
      <c r="E79" s="5"/>
      <c r="F79" s="48">
        <f>TRUNC(F78/1000,0)</f>
        <v>622413</v>
      </c>
      <c r="G79" s="44"/>
      <c r="H79" s="46"/>
      <c r="I79" s="2"/>
      <c r="J79" s="2">
        <f>SUMIF(D56:D78,D78,I56:I78)</f>
        <v>14</v>
      </c>
      <c r="K79" s="2"/>
    </row>
    <row r="80" spans="1:11" s="8" customFormat="1" ht="11.25" customHeight="1">
      <c r="A80" s="18">
        <v>4</v>
      </c>
      <c r="B80" s="27" t="s">
        <v>193</v>
      </c>
      <c r="C80" s="35" t="s">
        <v>60</v>
      </c>
      <c r="D80" s="35" t="s">
        <v>279</v>
      </c>
      <c r="E80" s="10"/>
      <c r="F80" s="31" t="s">
        <v>280</v>
      </c>
      <c r="H80" s="32">
        <v>26242</v>
      </c>
      <c r="I80" s="2">
        <v>9</v>
      </c>
      <c r="K80" s="2"/>
    </row>
    <row r="81" spans="1:11" s="8" customFormat="1" ht="11.25" customHeight="1">
      <c r="A81" s="18"/>
      <c r="B81" s="27"/>
      <c r="C81" s="35"/>
      <c r="D81" s="47" t="str">
        <f>D80</f>
        <v>saint brieuc bmx</v>
      </c>
      <c r="E81" s="10"/>
      <c r="F81" s="48">
        <f>TRUNC(F80/1000,0)</f>
        <v>622540</v>
      </c>
      <c r="H81" s="32"/>
      <c r="I81" s="2"/>
      <c r="J81" s="2">
        <f>SUMIF(D58:D80,D80,I58:I80)</f>
        <v>9</v>
      </c>
      <c r="K81" s="2"/>
    </row>
    <row r="82" spans="1:11" s="8" customFormat="1" ht="11.25" customHeight="1">
      <c r="A82" s="6">
        <v>2</v>
      </c>
      <c r="B82" s="21" t="s">
        <v>272</v>
      </c>
      <c r="C82" s="5" t="s">
        <v>281</v>
      </c>
      <c r="D82" s="5" t="s">
        <v>282</v>
      </c>
      <c r="E82" s="5"/>
      <c r="F82" s="44" t="s">
        <v>283</v>
      </c>
      <c r="G82" s="44"/>
      <c r="H82" s="46">
        <v>36495</v>
      </c>
      <c r="I82" s="2">
        <v>9</v>
      </c>
      <c r="K82" s="2"/>
    </row>
    <row r="83" spans="1:11" s="8" customFormat="1" ht="11.25" customHeight="1">
      <c r="A83" s="6"/>
      <c r="B83" s="21"/>
      <c r="C83" s="5"/>
      <c r="D83" s="47" t="str">
        <f>D82</f>
        <v>landivisienne cycl.</v>
      </c>
      <c r="E83" s="5"/>
      <c r="F83" s="48">
        <f>TRUNC(F82/1000,0)</f>
        <v>629019</v>
      </c>
      <c r="G83" s="44"/>
      <c r="H83" s="46"/>
      <c r="I83" s="2"/>
      <c r="J83" s="2">
        <f>SUMIF(D60:D82,D82,I60:I82)</f>
        <v>9</v>
      </c>
      <c r="K83" s="2"/>
    </row>
    <row r="84" spans="1:11" s="8" customFormat="1" ht="11.25" customHeight="1">
      <c r="A84" s="6">
        <v>3</v>
      </c>
      <c r="B84" s="21" t="s">
        <v>209</v>
      </c>
      <c r="C84" s="5" t="s">
        <v>20</v>
      </c>
      <c r="D84" s="5" t="s">
        <v>21</v>
      </c>
      <c r="E84" s="5"/>
      <c r="F84" s="44">
        <v>629032096</v>
      </c>
      <c r="G84" s="44"/>
      <c r="H84" s="46">
        <v>28584</v>
      </c>
      <c r="I84" s="2">
        <v>58</v>
      </c>
      <c r="K84" s="2"/>
    </row>
    <row r="85" spans="1:11" s="8" customFormat="1" ht="11.25" customHeight="1">
      <c r="A85" s="6">
        <v>5</v>
      </c>
      <c r="B85" s="21" t="s">
        <v>245</v>
      </c>
      <c r="C85" s="5" t="s">
        <v>284</v>
      </c>
      <c r="D85" s="5" t="s">
        <v>21</v>
      </c>
      <c r="E85" s="5"/>
      <c r="F85" s="44" t="s">
        <v>285</v>
      </c>
      <c r="G85" s="44"/>
      <c r="H85" s="46">
        <v>35112</v>
      </c>
      <c r="I85" s="2">
        <v>11</v>
      </c>
      <c r="J85" s="2"/>
      <c r="K85" s="2"/>
    </row>
    <row r="86" spans="1:11" s="8" customFormat="1" ht="11.25" customHeight="1">
      <c r="A86" s="6"/>
      <c r="B86" s="21"/>
      <c r="C86" s="5"/>
      <c r="D86" s="47" t="str">
        <f>D85</f>
        <v>vs quimper</v>
      </c>
      <c r="E86" s="5"/>
      <c r="F86" s="48">
        <f>TRUNC(F85/1000,0)</f>
        <v>629032</v>
      </c>
      <c r="G86" s="44"/>
      <c r="H86" s="46"/>
      <c r="I86" s="2"/>
      <c r="J86" s="2">
        <f>SUMIF(D63:D85,D85,I63:I85)</f>
        <v>69</v>
      </c>
      <c r="K86" s="2"/>
    </row>
    <row r="87" spans="1:11" s="8" customFormat="1" ht="11.25" customHeight="1">
      <c r="A87" s="6">
        <v>1</v>
      </c>
      <c r="B87" s="21" t="s">
        <v>236</v>
      </c>
      <c r="C87" s="5" t="s">
        <v>286</v>
      </c>
      <c r="D87" s="5" t="s">
        <v>287</v>
      </c>
      <c r="E87" s="5"/>
      <c r="F87" s="44" t="s">
        <v>288</v>
      </c>
      <c r="H87" s="46">
        <v>36733</v>
      </c>
      <c r="I87" s="2">
        <v>15</v>
      </c>
      <c r="K87" s="2"/>
    </row>
    <row r="88" spans="1:11" s="8" customFormat="1" ht="11.25" customHeight="1">
      <c r="A88" s="6">
        <v>2</v>
      </c>
      <c r="B88" s="21" t="s">
        <v>214</v>
      </c>
      <c r="C88" s="5" t="s">
        <v>289</v>
      </c>
      <c r="D88" s="5" t="s">
        <v>287</v>
      </c>
      <c r="E88" s="5"/>
      <c r="F88" s="44" t="s">
        <v>290</v>
      </c>
      <c r="G88" s="44"/>
      <c r="H88" s="46">
        <v>35999</v>
      </c>
      <c r="I88" s="2">
        <v>23</v>
      </c>
      <c r="K88" s="2"/>
    </row>
    <row r="89" spans="1:11" s="8" customFormat="1" ht="11.25" customHeight="1">
      <c r="A89" s="6">
        <v>1</v>
      </c>
      <c r="B89" s="21" t="s">
        <v>207</v>
      </c>
      <c r="C89" s="5" t="s">
        <v>289</v>
      </c>
      <c r="D89" s="5" t="s">
        <v>287</v>
      </c>
      <c r="E89" s="5"/>
      <c r="F89" s="44" t="s">
        <v>290</v>
      </c>
      <c r="G89" s="44"/>
      <c r="H89" s="46">
        <v>35999</v>
      </c>
      <c r="I89" s="2">
        <v>92</v>
      </c>
      <c r="K89" s="2"/>
    </row>
    <row r="90" spans="1:11" s="8" customFormat="1" ht="11.25" customHeight="1">
      <c r="A90" s="6"/>
      <c r="B90" s="21"/>
      <c r="C90" s="5"/>
      <c r="D90" s="47" t="str">
        <f>D89</f>
        <v>vs plabennec</v>
      </c>
      <c r="E90" s="5"/>
      <c r="F90" s="48">
        <f>TRUNC(F89/1000,0)</f>
        <v>629033</v>
      </c>
      <c r="G90" s="44"/>
      <c r="H90" s="46"/>
      <c r="I90" s="2"/>
      <c r="J90" s="2">
        <f>SUMIF(D67:D89,D89,I67:I89)</f>
        <v>130</v>
      </c>
      <c r="K90" s="2"/>
    </row>
    <row r="91" spans="1:11" s="8" customFormat="1" ht="11.25" customHeight="1">
      <c r="A91" s="6">
        <v>2</v>
      </c>
      <c r="B91" s="21" t="s">
        <v>247</v>
      </c>
      <c r="C91" s="5" t="s">
        <v>165</v>
      </c>
      <c r="D91" s="5" t="s">
        <v>166</v>
      </c>
      <c r="E91" s="5"/>
      <c r="F91" s="44">
        <v>629301016</v>
      </c>
      <c r="G91" s="44"/>
      <c r="H91" s="46">
        <v>36552</v>
      </c>
      <c r="I91" s="2">
        <v>15</v>
      </c>
      <c r="K91" s="2"/>
    </row>
    <row r="92" spans="1:11" s="8" customFormat="1" ht="11.25" customHeight="1">
      <c r="A92" s="6"/>
      <c r="B92" s="21"/>
      <c r="C92" s="5"/>
      <c r="D92" s="47" t="str">
        <f>D91</f>
        <v>guilers vtt nature</v>
      </c>
      <c r="E92" s="5"/>
      <c r="F92" s="48">
        <f>TRUNC(F91/1000,0)</f>
        <v>629301</v>
      </c>
      <c r="G92" s="44"/>
      <c r="H92" s="46"/>
      <c r="I92" s="2"/>
      <c r="J92" s="2">
        <f>SUMIF(D69:D91,D91,I69:I91)</f>
        <v>15</v>
      </c>
      <c r="K92" s="2"/>
    </row>
    <row r="93" spans="1:11" s="8" customFormat="1" ht="11.25" customHeight="1">
      <c r="A93" s="18">
        <v>3</v>
      </c>
      <c r="B93" s="27" t="s">
        <v>193</v>
      </c>
      <c r="C93" s="8" t="s">
        <v>183</v>
      </c>
      <c r="D93" s="8" t="s">
        <v>181</v>
      </c>
      <c r="E93" s="30"/>
      <c r="F93" s="1" t="s">
        <v>291</v>
      </c>
      <c r="H93" s="32">
        <v>37051</v>
      </c>
      <c r="I93" s="2">
        <v>14</v>
      </c>
      <c r="K93" s="2"/>
    </row>
    <row r="94" spans="1:11" s="8" customFormat="1" ht="11.25" customHeight="1">
      <c r="A94" s="18">
        <v>6</v>
      </c>
      <c r="B94" s="27" t="s">
        <v>193</v>
      </c>
      <c r="C94" s="8" t="s">
        <v>83</v>
      </c>
      <c r="D94" s="8" t="s">
        <v>181</v>
      </c>
      <c r="E94" s="30"/>
      <c r="F94" s="1" t="s">
        <v>292</v>
      </c>
      <c r="H94" s="32">
        <v>35543</v>
      </c>
      <c r="I94" s="2">
        <v>53</v>
      </c>
      <c r="K94" s="2"/>
    </row>
    <row r="95" spans="1:11" s="8" customFormat="1" ht="11.25" customHeight="1">
      <c r="A95" s="6">
        <v>2</v>
      </c>
      <c r="B95" s="21" t="s">
        <v>192</v>
      </c>
      <c r="C95" s="5" t="s">
        <v>293</v>
      </c>
      <c r="D95" s="8" t="s">
        <v>181</v>
      </c>
      <c r="E95" s="5"/>
      <c r="F95" s="44" t="s">
        <v>294</v>
      </c>
      <c r="G95" s="44"/>
      <c r="H95" s="46">
        <v>37349</v>
      </c>
      <c r="I95" s="2">
        <v>9</v>
      </c>
      <c r="K95" s="2"/>
    </row>
    <row r="96" spans="1:11" s="8" customFormat="1" ht="11.25" customHeight="1">
      <c r="A96" s="18">
        <v>2</v>
      </c>
      <c r="B96" s="27" t="s">
        <v>193</v>
      </c>
      <c r="C96" s="8" t="s">
        <v>293</v>
      </c>
      <c r="D96" s="8" t="s">
        <v>181</v>
      </c>
      <c r="E96" s="30"/>
      <c r="F96" s="1" t="s">
        <v>294</v>
      </c>
      <c r="H96" s="32">
        <v>37349</v>
      </c>
      <c r="I96" s="2">
        <v>30</v>
      </c>
      <c r="K96" s="2"/>
    </row>
    <row r="97" spans="1:11" s="8" customFormat="1" ht="11.25" customHeight="1">
      <c r="A97" s="18"/>
      <c r="B97" s="27"/>
      <c r="D97" s="47" t="str">
        <f>D96</f>
        <v>à mi chemins</v>
      </c>
      <c r="E97" s="30"/>
      <c r="F97" s="48">
        <f>TRUNC(F96/1000,0)</f>
        <v>629305</v>
      </c>
      <c r="H97" s="32"/>
      <c r="I97" s="2"/>
      <c r="J97" s="2">
        <f>SUMIF(D74:D96,D96,I74:I96)</f>
        <v>106</v>
      </c>
      <c r="K97" s="2"/>
    </row>
    <row r="98" spans="1:11" s="8" customFormat="1" ht="11.25" customHeight="1">
      <c r="A98" s="6">
        <v>3</v>
      </c>
      <c r="B98" s="21" t="s">
        <v>201</v>
      </c>
      <c r="C98" s="5" t="s">
        <v>295</v>
      </c>
      <c r="D98" s="5" t="s">
        <v>296</v>
      </c>
      <c r="E98" s="5"/>
      <c r="F98" s="44" t="s">
        <v>297</v>
      </c>
      <c r="G98" s="44"/>
      <c r="H98" s="46">
        <v>36512</v>
      </c>
      <c r="I98" s="2">
        <v>15</v>
      </c>
      <c r="K98" s="2"/>
    </row>
    <row r="99" spans="1:11" s="8" customFormat="1" ht="11.25" customHeight="1">
      <c r="A99" s="6">
        <v>1</v>
      </c>
      <c r="B99" s="21" t="s">
        <v>265</v>
      </c>
      <c r="C99" s="5" t="s">
        <v>295</v>
      </c>
      <c r="D99" s="5" t="s">
        <v>296</v>
      </c>
      <c r="E99" s="5"/>
      <c r="F99" s="44" t="s">
        <v>297</v>
      </c>
      <c r="G99" s="44"/>
      <c r="H99" s="46">
        <v>36512</v>
      </c>
      <c r="I99" s="2">
        <v>12</v>
      </c>
      <c r="K99" s="2"/>
    </row>
    <row r="100" spans="1:11" s="8" customFormat="1" ht="11.25" customHeight="1">
      <c r="A100" s="18">
        <v>13</v>
      </c>
      <c r="B100" s="27" t="s">
        <v>193</v>
      </c>
      <c r="C100" s="8" t="s">
        <v>295</v>
      </c>
      <c r="D100" s="5" t="s">
        <v>296</v>
      </c>
      <c r="E100" s="30"/>
      <c r="F100" s="1" t="s">
        <v>297</v>
      </c>
      <c r="H100" s="32">
        <v>36512</v>
      </c>
      <c r="I100" s="2">
        <v>11</v>
      </c>
      <c r="K100" s="2"/>
    </row>
    <row r="101" spans="1:11" s="8" customFormat="1" ht="11.25" customHeight="1">
      <c r="A101" s="18">
        <v>3</v>
      </c>
      <c r="B101" s="27" t="s">
        <v>193</v>
      </c>
      <c r="C101" s="35" t="s">
        <v>295</v>
      </c>
      <c r="D101" s="5" t="s">
        <v>296</v>
      </c>
      <c r="E101" s="10"/>
      <c r="F101" s="1" t="s">
        <v>297</v>
      </c>
      <c r="H101" s="32">
        <v>36512</v>
      </c>
      <c r="I101" s="2">
        <v>14</v>
      </c>
      <c r="K101" s="2"/>
    </row>
    <row r="102" spans="1:11" s="8" customFormat="1" ht="11.25" customHeight="1">
      <c r="A102" s="6">
        <v>4</v>
      </c>
      <c r="B102" s="21" t="s">
        <v>201</v>
      </c>
      <c r="C102" s="5" t="s">
        <v>298</v>
      </c>
      <c r="D102" s="5" t="s">
        <v>296</v>
      </c>
      <c r="E102" s="5"/>
      <c r="F102" s="44" t="s">
        <v>299</v>
      </c>
      <c r="G102" s="44"/>
      <c r="H102" s="46">
        <v>36512</v>
      </c>
      <c r="I102" s="2">
        <v>14</v>
      </c>
      <c r="K102" s="2"/>
    </row>
    <row r="103" spans="1:11" s="8" customFormat="1" ht="11.25" customHeight="1">
      <c r="A103" s="6">
        <v>2</v>
      </c>
      <c r="B103" s="21" t="s">
        <v>265</v>
      </c>
      <c r="C103" s="5" t="s">
        <v>298</v>
      </c>
      <c r="D103" s="5" t="s">
        <v>296</v>
      </c>
      <c r="E103" s="5"/>
      <c r="F103" s="44" t="s">
        <v>299</v>
      </c>
      <c r="G103" s="44"/>
      <c r="H103" s="46">
        <v>36512</v>
      </c>
      <c r="I103" s="2">
        <v>9</v>
      </c>
      <c r="K103" s="2"/>
    </row>
    <row r="104" spans="1:11" s="8" customFormat="1" ht="11.25" customHeight="1">
      <c r="A104" s="6"/>
      <c r="B104" s="21"/>
      <c r="C104" s="5"/>
      <c r="D104" s="47" t="str">
        <f>D103</f>
        <v>kemperle yaouankiz vtt</v>
      </c>
      <c r="E104" s="5"/>
      <c r="F104" s="48">
        <f>TRUNC(F103/1000,0)</f>
        <v>629329</v>
      </c>
      <c r="G104" s="44"/>
      <c r="H104" s="46"/>
      <c r="I104" s="2"/>
      <c r="J104" s="2">
        <f>SUMIF(D81:D103,D103,I81:I103)</f>
        <v>75</v>
      </c>
      <c r="K104" s="2"/>
    </row>
    <row r="105" spans="1:11" s="8" customFormat="1" ht="11.25" customHeight="1">
      <c r="A105" s="6">
        <v>3</v>
      </c>
      <c r="B105" s="21" t="s">
        <v>214</v>
      </c>
      <c r="C105" s="5" t="s">
        <v>142</v>
      </c>
      <c r="D105" s="5" t="s">
        <v>143</v>
      </c>
      <c r="E105" s="5"/>
      <c r="F105" s="44" t="s">
        <v>300</v>
      </c>
      <c r="G105" s="44"/>
      <c r="H105" s="46">
        <v>36263</v>
      </c>
      <c r="I105" s="2">
        <v>20</v>
      </c>
      <c r="K105" s="2"/>
    </row>
    <row r="106" spans="1:11" s="8" customFormat="1" ht="11.25" customHeight="1">
      <c r="A106" s="6">
        <v>12</v>
      </c>
      <c r="B106" s="21" t="s">
        <v>207</v>
      </c>
      <c r="C106" s="5" t="s">
        <v>142</v>
      </c>
      <c r="D106" s="5" t="s">
        <v>143</v>
      </c>
      <c r="E106" s="5"/>
      <c r="F106" s="44" t="s">
        <v>300</v>
      </c>
      <c r="G106" s="44"/>
      <c r="H106" s="46">
        <v>36263</v>
      </c>
      <c r="I106" s="2">
        <v>8</v>
      </c>
      <c r="K106" s="2"/>
    </row>
    <row r="107" spans="1:11" s="8" customFormat="1" ht="11.25" customHeight="1">
      <c r="A107" s="6">
        <v>3</v>
      </c>
      <c r="B107" s="21" t="s">
        <v>236</v>
      </c>
      <c r="C107" s="5" t="s">
        <v>301</v>
      </c>
      <c r="D107" s="5" t="s">
        <v>143</v>
      </c>
      <c r="E107" s="5"/>
      <c r="F107" s="44">
        <v>629333084</v>
      </c>
      <c r="H107" s="46">
        <v>37026</v>
      </c>
      <c r="I107" s="2">
        <v>6</v>
      </c>
      <c r="J107" s="2"/>
      <c r="K107" s="2"/>
    </row>
    <row r="108" spans="1:11" s="8" customFormat="1" ht="11.25" customHeight="1">
      <c r="A108" s="6"/>
      <c r="B108" s="21"/>
      <c r="C108" s="5"/>
      <c r="D108" s="47" t="str">
        <f>D107</f>
        <v>saint renan iroise vélo</v>
      </c>
      <c r="E108" s="5"/>
      <c r="F108" s="48">
        <f>TRUNC(F107/1000,0)</f>
        <v>629333</v>
      </c>
      <c r="H108" s="46"/>
      <c r="I108" s="2"/>
      <c r="J108" s="2">
        <f>SUMIF(D85:D107,D107,I85:I107)</f>
        <v>34</v>
      </c>
      <c r="K108" s="2"/>
    </row>
    <row r="109" spans="1:11" s="8" customFormat="1" ht="11.25" customHeight="1">
      <c r="A109" s="18">
        <v>18</v>
      </c>
      <c r="B109" s="27" t="s">
        <v>193</v>
      </c>
      <c r="C109" s="8" t="s">
        <v>78</v>
      </c>
      <c r="D109" s="8" t="s">
        <v>52</v>
      </c>
      <c r="E109" s="30"/>
      <c r="F109" s="1" t="s">
        <v>302</v>
      </c>
      <c r="H109" s="32">
        <v>33506</v>
      </c>
      <c r="I109" s="2">
        <v>9</v>
      </c>
      <c r="K109" s="2"/>
    </row>
    <row r="110" spans="1:11" s="8" customFormat="1" ht="11.25" customHeight="1">
      <c r="A110" s="6">
        <v>3</v>
      </c>
      <c r="B110" s="21" t="s">
        <v>303</v>
      </c>
      <c r="C110" s="5" t="s">
        <v>304</v>
      </c>
      <c r="D110" s="5" t="s">
        <v>52</v>
      </c>
      <c r="E110" s="5"/>
      <c r="F110" s="44" t="s">
        <v>305</v>
      </c>
      <c r="G110" s="44"/>
      <c r="H110" s="46">
        <v>36797</v>
      </c>
      <c r="I110" s="2">
        <v>3</v>
      </c>
      <c r="K110" s="2"/>
    </row>
    <row r="111" spans="1:11" s="8" customFormat="1" ht="11.25" customHeight="1">
      <c r="A111" s="18">
        <v>5</v>
      </c>
      <c r="B111" s="27" t="s">
        <v>193</v>
      </c>
      <c r="C111" s="8" t="s">
        <v>304</v>
      </c>
      <c r="D111" s="8" t="s">
        <v>52</v>
      </c>
      <c r="E111" s="30"/>
      <c r="F111" s="1" t="s">
        <v>305</v>
      </c>
      <c r="H111" s="32">
        <v>36797</v>
      </c>
      <c r="I111" s="2">
        <v>9</v>
      </c>
      <c r="K111" s="2"/>
    </row>
    <row r="112" spans="1:11" s="8" customFormat="1" ht="11.25" customHeight="1">
      <c r="A112" s="18"/>
      <c r="B112" s="27"/>
      <c r="D112" s="47" t="str">
        <f>D111</f>
        <v>rdf gouezec</v>
      </c>
      <c r="E112" s="30"/>
      <c r="F112" s="48">
        <f>TRUNC(F111/1000,0)</f>
        <v>629356</v>
      </c>
      <c r="H112" s="32"/>
      <c r="I112" s="2"/>
      <c r="J112" s="2">
        <f>SUMIF(D89:D111,D111,I89:I111)</f>
        <v>21</v>
      </c>
      <c r="K112" s="2"/>
    </row>
    <row r="113" spans="1:11" s="8" customFormat="1" ht="11.25" customHeight="1">
      <c r="A113" s="6">
        <v>1</v>
      </c>
      <c r="B113" s="21" t="s">
        <v>253</v>
      </c>
      <c r="C113" s="5" t="s">
        <v>306</v>
      </c>
      <c r="D113" s="5" t="s">
        <v>37</v>
      </c>
      <c r="E113" s="5"/>
      <c r="F113" s="44">
        <v>629373008</v>
      </c>
      <c r="G113" s="44"/>
      <c r="H113" s="46">
        <v>24896</v>
      </c>
      <c r="I113" s="2">
        <v>21</v>
      </c>
      <c r="K113" s="2"/>
    </row>
    <row r="114" spans="1:11" s="8" customFormat="1" ht="11.25" customHeight="1">
      <c r="A114" s="6">
        <v>1</v>
      </c>
      <c r="B114" s="21" t="s">
        <v>194</v>
      </c>
      <c r="C114" s="5" t="s">
        <v>36</v>
      </c>
      <c r="D114" s="5" t="s">
        <v>37</v>
      </c>
      <c r="E114" s="5"/>
      <c r="F114" s="44">
        <v>629373008</v>
      </c>
      <c r="G114" s="44"/>
      <c r="H114" s="46">
        <v>24896</v>
      </c>
      <c r="I114" s="2">
        <v>24</v>
      </c>
      <c r="K114" s="2"/>
    </row>
    <row r="115" spans="1:11" s="8" customFormat="1" ht="11.25" customHeight="1">
      <c r="A115" s="6"/>
      <c r="B115" s="21"/>
      <c r="C115" s="5"/>
      <c r="D115" s="47" t="str">
        <f>D114</f>
        <v>landudal vtt</v>
      </c>
      <c r="E115" s="5"/>
      <c r="F115" s="48">
        <f>TRUNC(F114/1000,0)</f>
        <v>629373</v>
      </c>
      <c r="G115" s="44"/>
      <c r="H115" s="46"/>
      <c r="I115" s="2"/>
      <c r="J115" s="2">
        <f>SUMIF(D92:D114,D114,I92:I114)</f>
        <v>45</v>
      </c>
      <c r="K115" s="2"/>
    </row>
    <row r="116" spans="1:11" s="8" customFormat="1" ht="11.25" customHeight="1">
      <c r="A116" s="6">
        <v>3</v>
      </c>
      <c r="B116" s="21" t="s">
        <v>225</v>
      </c>
      <c r="C116" s="5" t="s">
        <v>185</v>
      </c>
      <c r="D116" s="5" t="s">
        <v>72</v>
      </c>
      <c r="E116" s="5"/>
      <c r="F116" s="44" t="s">
        <v>307</v>
      </c>
      <c r="G116" s="44"/>
      <c r="H116" s="46">
        <v>31055</v>
      </c>
      <c r="I116" s="2">
        <v>6</v>
      </c>
      <c r="K116" s="2"/>
    </row>
    <row r="117" spans="1:11" s="8" customFormat="1" ht="11.25" customHeight="1">
      <c r="A117" s="18">
        <v>2</v>
      </c>
      <c r="B117" s="27" t="s">
        <v>193</v>
      </c>
      <c r="C117" s="35" t="s">
        <v>185</v>
      </c>
      <c r="D117" s="5" t="s">
        <v>72</v>
      </c>
      <c r="E117" s="10"/>
      <c r="F117" s="31" t="s">
        <v>307</v>
      </c>
      <c r="H117" s="32">
        <v>31055</v>
      </c>
      <c r="I117" s="2">
        <v>17</v>
      </c>
      <c r="K117" s="2"/>
    </row>
    <row r="118" spans="1:11" s="8" customFormat="1" ht="11.25" customHeight="1">
      <c r="A118" s="18">
        <v>1</v>
      </c>
      <c r="B118" s="27" t="s">
        <v>193</v>
      </c>
      <c r="C118" s="8" t="s">
        <v>79</v>
      </c>
      <c r="D118" s="5" t="s">
        <v>72</v>
      </c>
      <c r="E118" s="30"/>
      <c r="F118" s="1" t="s">
        <v>308</v>
      </c>
      <c r="H118" s="32">
        <v>33749</v>
      </c>
      <c r="I118" s="2">
        <v>155</v>
      </c>
      <c r="K118" s="2"/>
    </row>
    <row r="119" spans="1:11" s="8" customFormat="1" ht="11.25" customHeight="1">
      <c r="A119" s="18">
        <v>5</v>
      </c>
      <c r="B119" s="27" t="s">
        <v>193</v>
      </c>
      <c r="C119" s="35" t="s">
        <v>309</v>
      </c>
      <c r="D119" s="5" t="s">
        <v>72</v>
      </c>
      <c r="E119" s="10"/>
      <c r="F119" s="31" t="s">
        <v>310</v>
      </c>
      <c r="H119" s="32">
        <v>25954</v>
      </c>
      <c r="I119" s="2">
        <v>5</v>
      </c>
      <c r="K119" s="2"/>
    </row>
    <row r="120" spans="1:11" s="8" customFormat="1" ht="11.25" customHeight="1">
      <c r="A120" s="18">
        <v>3</v>
      </c>
      <c r="B120" s="27" t="s">
        <v>193</v>
      </c>
      <c r="C120" s="8" t="s">
        <v>77</v>
      </c>
      <c r="D120" s="5" t="s">
        <v>72</v>
      </c>
      <c r="E120" s="30"/>
      <c r="F120" s="1">
        <v>629380034</v>
      </c>
      <c r="H120" s="32">
        <v>34925</v>
      </c>
      <c r="I120" s="2">
        <v>91</v>
      </c>
      <c r="K120" s="2"/>
    </row>
    <row r="121" spans="1:11" s="8" customFormat="1" ht="11.25" customHeight="1">
      <c r="A121" s="18">
        <v>16</v>
      </c>
      <c r="B121" s="27" t="s">
        <v>193</v>
      </c>
      <c r="C121" s="8" t="s">
        <v>137</v>
      </c>
      <c r="D121" s="5" t="s">
        <v>72</v>
      </c>
      <c r="E121" s="30"/>
      <c r="F121" s="1" t="s">
        <v>311</v>
      </c>
      <c r="H121" s="32">
        <v>36020</v>
      </c>
      <c r="I121" s="2">
        <v>9</v>
      </c>
      <c r="K121" s="2"/>
    </row>
    <row r="122" spans="1:11" s="8" customFormat="1" ht="11.25" customHeight="1">
      <c r="A122" s="18">
        <v>5</v>
      </c>
      <c r="B122" s="27" t="s">
        <v>193</v>
      </c>
      <c r="C122" s="35" t="s">
        <v>137</v>
      </c>
      <c r="D122" s="5" t="s">
        <v>72</v>
      </c>
      <c r="E122" s="10"/>
      <c r="F122" s="1" t="s">
        <v>311</v>
      </c>
      <c r="H122" s="32">
        <v>36020</v>
      </c>
      <c r="I122" s="2">
        <v>6</v>
      </c>
      <c r="K122" s="2"/>
    </row>
    <row r="123" spans="1:11" s="8" customFormat="1" ht="11.25" customHeight="1">
      <c r="A123" s="6">
        <v>1</v>
      </c>
      <c r="B123" s="21" t="s">
        <v>303</v>
      </c>
      <c r="C123" s="5" t="s">
        <v>133</v>
      </c>
      <c r="D123" s="5" t="s">
        <v>72</v>
      </c>
      <c r="E123" s="5"/>
      <c r="F123" s="44" t="s">
        <v>312</v>
      </c>
      <c r="G123" s="44"/>
      <c r="H123" s="46">
        <v>36825</v>
      </c>
      <c r="I123" s="2">
        <v>8</v>
      </c>
      <c r="K123" s="2"/>
    </row>
    <row r="124" spans="1:11" s="8" customFormat="1" ht="11.25" customHeight="1">
      <c r="A124" s="18">
        <v>7</v>
      </c>
      <c r="B124" s="27" t="s">
        <v>193</v>
      </c>
      <c r="C124" s="8" t="s">
        <v>133</v>
      </c>
      <c r="D124" s="5" t="s">
        <v>72</v>
      </c>
      <c r="E124" s="30"/>
      <c r="F124" s="1" t="s">
        <v>312</v>
      </c>
      <c r="H124" s="32">
        <v>36825</v>
      </c>
      <c r="I124" s="2">
        <v>42</v>
      </c>
      <c r="K124" s="2"/>
    </row>
    <row r="125" spans="1:11" s="8" customFormat="1" ht="11.25" customHeight="1">
      <c r="A125" s="18">
        <v>1</v>
      </c>
      <c r="B125" s="27" t="s">
        <v>193</v>
      </c>
      <c r="C125" s="8" t="s">
        <v>133</v>
      </c>
      <c r="D125" s="5" t="s">
        <v>72</v>
      </c>
      <c r="E125" s="30"/>
      <c r="F125" s="1" t="s">
        <v>312</v>
      </c>
      <c r="H125" s="32">
        <v>36825</v>
      </c>
      <c r="I125" s="2">
        <v>22</v>
      </c>
      <c r="K125" s="2"/>
    </row>
    <row r="126" spans="1:11" s="8" customFormat="1" ht="11.25" customHeight="1">
      <c r="A126" s="6">
        <v>2</v>
      </c>
      <c r="B126" s="21" t="s">
        <v>303</v>
      </c>
      <c r="C126" s="5" t="s">
        <v>182</v>
      </c>
      <c r="D126" s="5" t="s">
        <v>72</v>
      </c>
      <c r="E126" s="5"/>
      <c r="F126" s="44" t="s">
        <v>313</v>
      </c>
      <c r="G126" s="44"/>
      <c r="H126" s="46">
        <v>37105</v>
      </c>
      <c r="I126" s="2">
        <v>5</v>
      </c>
      <c r="K126" s="2"/>
    </row>
    <row r="127" spans="1:11" s="8" customFormat="1" ht="11.25" customHeight="1">
      <c r="A127" s="18">
        <v>2</v>
      </c>
      <c r="B127" s="27" t="s">
        <v>193</v>
      </c>
      <c r="C127" s="8" t="s">
        <v>182</v>
      </c>
      <c r="D127" s="5" t="s">
        <v>72</v>
      </c>
      <c r="E127" s="30"/>
      <c r="F127" s="1" t="s">
        <v>313</v>
      </c>
      <c r="H127" s="32">
        <v>37105</v>
      </c>
      <c r="I127" s="2">
        <v>17</v>
      </c>
      <c r="K127" s="2"/>
    </row>
    <row r="128" spans="1:11" s="8" customFormat="1" ht="11.25" customHeight="1">
      <c r="A128" s="18"/>
      <c r="B128" s="27"/>
      <c r="D128" s="47" t="str">
        <f>D127</f>
        <v>descendeurs de la mine</v>
      </c>
      <c r="E128" s="30"/>
      <c r="F128" s="48">
        <f>TRUNC(F127/1000,0)</f>
        <v>629380</v>
      </c>
      <c r="H128" s="32"/>
      <c r="I128" s="2"/>
      <c r="J128" s="2">
        <f>SUMIF(D105:D127,D127,I105:I127)</f>
        <v>383</v>
      </c>
      <c r="K128" s="2"/>
    </row>
    <row r="129" spans="1:11" s="8" customFormat="1" ht="11.25" customHeight="1">
      <c r="A129" s="6">
        <v>5</v>
      </c>
      <c r="B129" s="21" t="s">
        <v>209</v>
      </c>
      <c r="C129" s="5" t="s">
        <v>113</v>
      </c>
      <c r="D129" s="5" t="s">
        <v>114</v>
      </c>
      <c r="E129" s="5"/>
      <c r="F129" s="44" t="s">
        <v>314</v>
      </c>
      <c r="G129" s="44"/>
      <c r="H129" s="46">
        <v>35184</v>
      </c>
      <c r="I129" s="2">
        <v>38</v>
      </c>
      <c r="K129" s="2"/>
    </row>
    <row r="130" spans="1:11" s="8" customFormat="1" ht="11.25" customHeight="1">
      <c r="A130" s="6">
        <v>14</v>
      </c>
      <c r="B130" s="21" t="s">
        <v>197</v>
      </c>
      <c r="C130" s="5" t="s">
        <v>113</v>
      </c>
      <c r="D130" s="5" t="s">
        <v>114</v>
      </c>
      <c r="E130" s="5"/>
      <c r="F130" s="44" t="s">
        <v>314</v>
      </c>
      <c r="G130" s="44"/>
      <c r="H130" s="46">
        <v>35184</v>
      </c>
      <c r="I130" s="2">
        <v>21</v>
      </c>
      <c r="K130" s="2"/>
    </row>
    <row r="131" spans="1:11" s="8" customFormat="1" ht="11.25" customHeight="1">
      <c r="A131" s="6"/>
      <c r="B131" s="21"/>
      <c r="C131" s="5"/>
      <c r="D131" s="47" t="str">
        <f>D130</f>
        <v>milizac vtt loisirs</v>
      </c>
      <c r="E131" s="5"/>
      <c r="F131" s="48">
        <f>TRUNC(F130/1000,0)</f>
        <v>629404</v>
      </c>
      <c r="G131" s="44"/>
      <c r="H131" s="46"/>
      <c r="I131" s="2"/>
      <c r="J131" s="2">
        <f>SUMIF(D108:D130,D130,I108:I130)</f>
        <v>59</v>
      </c>
      <c r="K131" s="2"/>
    </row>
    <row r="132" spans="1:11" s="8" customFormat="1" ht="11.25" customHeight="1">
      <c r="A132" s="6">
        <v>4</v>
      </c>
      <c r="B132" s="21" t="s">
        <v>245</v>
      </c>
      <c r="C132" s="5" t="s">
        <v>175</v>
      </c>
      <c r="D132" s="5" t="s">
        <v>176</v>
      </c>
      <c r="E132" s="5"/>
      <c r="F132" s="44" t="s">
        <v>315</v>
      </c>
      <c r="G132" s="44"/>
      <c r="H132" s="46">
        <v>28023</v>
      </c>
      <c r="I132" s="2">
        <v>17</v>
      </c>
      <c r="K132" s="2"/>
    </row>
    <row r="133" spans="1:11" s="8" customFormat="1" ht="11.25" customHeight="1">
      <c r="A133" s="6"/>
      <c r="B133" s="21"/>
      <c r="C133" s="5"/>
      <c r="D133" s="47" t="str">
        <f>D132</f>
        <v>team armorique</v>
      </c>
      <c r="E133" s="5"/>
      <c r="F133" s="48">
        <f>TRUNC(F132/1000,0)</f>
        <v>629414</v>
      </c>
      <c r="G133" s="44"/>
      <c r="H133" s="46"/>
      <c r="I133" s="2"/>
      <c r="J133" s="2">
        <f>SUMIF(D110:D132,D132,I110:I132)</f>
        <v>17</v>
      </c>
      <c r="K133" s="2"/>
    </row>
    <row r="134" spans="1:11" s="8" customFormat="1" ht="11.25" customHeight="1">
      <c r="A134" s="18">
        <v>8</v>
      </c>
      <c r="B134" s="27" t="s">
        <v>193</v>
      </c>
      <c r="C134" s="8" t="s">
        <v>128</v>
      </c>
      <c r="D134" s="35" t="s">
        <v>99</v>
      </c>
      <c r="E134" s="30"/>
      <c r="F134" s="1" t="s">
        <v>316</v>
      </c>
      <c r="H134" s="32">
        <v>36162</v>
      </c>
      <c r="I134" s="2">
        <v>34</v>
      </c>
      <c r="K134" s="2"/>
    </row>
    <row r="135" spans="1:11" s="8" customFormat="1" ht="11.25" customHeight="1">
      <c r="A135" s="18">
        <v>2</v>
      </c>
      <c r="B135" s="27" t="s">
        <v>193</v>
      </c>
      <c r="C135" s="35" t="s">
        <v>128</v>
      </c>
      <c r="D135" s="35" t="s">
        <v>99</v>
      </c>
      <c r="E135" s="10"/>
      <c r="F135" s="1" t="s">
        <v>316</v>
      </c>
      <c r="H135" s="32">
        <v>36162</v>
      </c>
      <c r="I135" s="2">
        <v>18</v>
      </c>
      <c r="K135" s="2"/>
    </row>
    <row r="136" spans="1:11" s="8" customFormat="1" ht="11.25" customHeight="1">
      <c r="A136" s="18"/>
      <c r="B136" s="27"/>
      <c r="C136" s="35"/>
      <c r="D136" s="47" t="str">
        <f>D135</f>
        <v>henchou koz vtt leuhan</v>
      </c>
      <c r="E136" s="10"/>
      <c r="F136" s="48">
        <f>TRUNC(F135/1000,0)</f>
        <v>629418</v>
      </c>
      <c r="H136" s="32"/>
      <c r="I136" s="2"/>
      <c r="J136" s="2">
        <f>SUMIF(D113:D135,D135,I113:I135)</f>
        <v>52</v>
      </c>
      <c r="K136" s="2"/>
    </row>
    <row r="137" spans="1:11" s="8" customFormat="1" ht="11.25" customHeight="1">
      <c r="A137" s="6">
        <v>13</v>
      </c>
      <c r="B137" s="21" t="s">
        <v>207</v>
      </c>
      <c r="C137" s="5" t="s">
        <v>102</v>
      </c>
      <c r="D137" s="5" t="s">
        <v>64</v>
      </c>
      <c r="E137" s="5"/>
      <c r="F137" s="44">
        <v>635040298</v>
      </c>
      <c r="G137" s="44"/>
      <c r="H137" s="46">
        <v>35800</v>
      </c>
      <c r="I137" s="2">
        <v>7</v>
      </c>
      <c r="K137" s="2"/>
    </row>
    <row r="138" spans="1:11" s="8" customFormat="1" ht="11.25" customHeight="1">
      <c r="A138" s="6"/>
      <c r="B138" s="21"/>
      <c r="C138" s="5"/>
      <c r="D138" s="47" t="str">
        <f>D137</f>
        <v>redon oc</v>
      </c>
      <c r="E138" s="5"/>
      <c r="F138" s="48">
        <f>TRUNC(F137/1000,0)</f>
        <v>635040</v>
      </c>
      <c r="G138" s="44"/>
      <c r="H138" s="46"/>
      <c r="I138" s="2"/>
      <c r="J138" s="2">
        <f>SUMIF(D115:D137,D137,I115:I137)</f>
        <v>7</v>
      </c>
      <c r="K138" s="2"/>
    </row>
    <row r="139" spans="1:11" s="8" customFormat="1" ht="11.25" customHeight="1">
      <c r="A139" s="6">
        <v>4</v>
      </c>
      <c r="B139" s="21" t="s">
        <v>253</v>
      </c>
      <c r="C139" s="5" t="s">
        <v>317</v>
      </c>
      <c r="D139" s="5" t="s">
        <v>151</v>
      </c>
      <c r="E139" s="5"/>
      <c r="F139" s="44">
        <v>635091009</v>
      </c>
      <c r="G139" s="44"/>
      <c r="H139" s="46">
        <v>26679</v>
      </c>
      <c r="I139" s="2">
        <v>8</v>
      </c>
      <c r="K139" s="2"/>
    </row>
    <row r="140" spans="1:11" s="8" customFormat="1" ht="11.25" customHeight="1">
      <c r="A140" s="6">
        <v>8</v>
      </c>
      <c r="B140" s="21" t="s">
        <v>194</v>
      </c>
      <c r="C140" s="5" t="s">
        <v>317</v>
      </c>
      <c r="D140" s="5" t="s">
        <v>151</v>
      </c>
      <c r="E140" s="5"/>
      <c r="F140" s="44">
        <v>635091009</v>
      </c>
      <c r="G140" s="44"/>
      <c r="H140" s="46">
        <v>26679</v>
      </c>
      <c r="I140" s="2">
        <v>8</v>
      </c>
      <c r="K140" s="2"/>
    </row>
    <row r="141" spans="1:11" s="8" customFormat="1" ht="11.25" customHeight="1">
      <c r="A141" s="6">
        <v>5</v>
      </c>
      <c r="B141" s="21" t="s">
        <v>212</v>
      </c>
      <c r="C141" s="5" t="s">
        <v>318</v>
      </c>
      <c r="D141" s="5" t="s">
        <v>151</v>
      </c>
      <c r="E141" s="5"/>
      <c r="F141" s="44">
        <v>635091108</v>
      </c>
      <c r="G141" s="44"/>
      <c r="H141" s="46">
        <v>36728</v>
      </c>
      <c r="I141" s="2">
        <v>9</v>
      </c>
      <c r="K141" s="2"/>
    </row>
    <row r="142" spans="1:11" s="8" customFormat="1" ht="11.25" customHeight="1">
      <c r="A142" s="6">
        <v>2</v>
      </c>
      <c r="B142" s="21" t="s">
        <v>245</v>
      </c>
      <c r="C142" s="5" t="s">
        <v>319</v>
      </c>
      <c r="D142" s="5" t="s">
        <v>151</v>
      </c>
      <c r="E142" s="5"/>
      <c r="F142" s="44" t="s">
        <v>320</v>
      </c>
      <c r="G142" s="44"/>
      <c r="H142" s="46">
        <v>35070</v>
      </c>
      <c r="I142" s="2">
        <v>34</v>
      </c>
      <c r="K142" s="2"/>
    </row>
    <row r="143" spans="1:11" s="8" customFormat="1" ht="11.25" customHeight="1">
      <c r="A143" s="6">
        <v>4</v>
      </c>
      <c r="B143" s="21" t="s">
        <v>207</v>
      </c>
      <c r="C143" s="5" t="s">
        <v>171</v>
      </c>
      <c r="D143" s="5" t="s">
        <v>151</v>
      </c>
      <c r="E143" s="5"/>
      <c r="F143" s="44" t="s">
        <v>321</v>
      </c>
      <c r="G143" s="44"/>
      <c r="H143" s="46">
        <v>36154</v>
      </c>
      <c r="I143" s="2">
        <v>46</v>
      </c>
      <c r="K143" s="2"/>
    </row>
    <row r="144" spans="1:11" s="8" customFormat="1" ht="11.25" customHeight="1">
      <c r="A144" s="6"/>
      <c r="B144" s="21"/>
      <c r="C144" s="5"/>
      <c r="D144" s="47" t="str">
        <f>D143</f>
        <v>us vern</v>
      </c>
      <c r="E144" s="5"/>
      <c r="F144" s="48">
        <f>TRUNC(F143/1000,0)</f>
        <v>635091</v>
      </c>
      <c r="G144" s="44"/>
      <c r="H144" s="46"/>
      <c r="I144" s="2"/>
      <c r="J144" s="2">
        <f>SUMIF(D121:D143,D143,I121:I143)</f>
        <v>105</v>
      </c>
      <c r="K144" s="2"/>
    </row>
    <row r="145" spans="1:11" s="8" customFormat="1" ht="11.25" customHeight="1">
      <c r="A145" s="6">
        <v>13</v>
      </c>
      <c r="B145" s="21" t="s">
        <v>197</v>
      </c>
      <c r="C145" s="5" t="s">
        <v>322</v>
      </c>
      <c r="D145" s="5" t="s">
        <v>69</v>
      </c>
      <c r="E145" s="5"/>
      <c r="F145" s="44">
        <v>635114147</v>
      </c>
      <c r="G145" s="44"/>
      <c r="H145" s="46">
        <v>28765</v>
      </c>
      <c r="I145" s="2">
        <v>21</v>
      </c>
      <c r="K145" s="2"/>
    </row>
    <row r="146" spans="1:11" s="8" customFormat="1" ht="11.25" customHeight="1">
      <c r="A146" s="6">
        <v>19</v>
      </c>
      <c r="B146" s="21" t="s">
        <v>197</v>
      </c>
      <c r="C146" s="5" t="s">
        <v>18</v>
      </c>
      <c r="D146" s="5" t="s">
        <v>69</v>
      </c>
      <c r="E146" s="5"/>
      <c r="F146" s="44">
        <v>635114250</v>
      </c>
      <c r="G146" s="44"/>
      <c r="H146" s="46">
        <v>31722</v>
      </c>
      <c r="I146" s="2">
        <v>14</v>
      </c>
      <c r="K146" s="2"/>
    </row>
    <row r="147" spans="1:11" s="8" customFormat="1" ht="11.25" customHeight="1">
      <c r="A147" s="6"/>
      <c r="B147" s="21"/>
      <c r="C147" s="5"/>
      <c r="D147" s="47" t="str">
        <f>D146</f>
        <v>asptt rennes</v>
      </c>
      <c r="E147" s="5"/>
      <c r="F147" s="48">
        <f>TRUNC(F146/1000,0)</f>
        <v>635114</v>
      </c>
      <c r="G147" s="44"/>
      <c r="H147" s="46"/>
      <c r="I147" s="2"/>
      <c r="J147" s="2">
        <f>SUMIF(D124:D146,D146,I124:I146)</f>
        <v>35</v>
      </c>
      <c r="K147" s="2"/>
    </row>
    <row r="148" spans="1:11" s="8" customFormat="1" ht="11.25" customHeight="1">
      <c r="A148" s="6">
        <v>12</v>
      </c>
      <c r="B148" s="21" t="s">
        <v>209</v>
      </c>
      <c r="C148" s="5" t="s">
        <v>71</v>
      </c>
      <c r="D148" s="5" t="s">
        <v>14</v>
      </c>
      <c r="E148" s="5"/>
      <c r="F148" s="44" t="s">
        <v>323</v>
      </c>
      <c r="G148" s="44"/>
      <c r="H148" s="46">
        <v>32373</v>
      </c>
      <c r="I148" s="2">
        <v>8</v>
      </c>
      <c r="K148" s="2"/>
    </row>
    <row r="149" spans="1:11" s="8" customFormat="1" ht="11.25" customHeight="1">
      <c r="A149" s="6">
        <v>8</v>
      </c>
      <c r="B149" s="21" t="s">
        <v>197</v>
      </c>
      <c r="C149" s="5" t="s">
        <v>71</v>
      </c>
      <c r="D149" s="5" t="s">
        <v>14</v>
      </c>
      <c r="E149" s="5"/>
      <c r="F149" s="44" t="s">
        <v>323</v>
      </c>
      <c r="G149" s="44"/>
      <c r="H149" s="46">
        <v>32373</v>
      </c>
      <c r="I149" s="2">
        <v>62</v>
      </c>
      <c r="K149" s="2"/>
    </row>
    <row r="150" spans="1:11" s="8" customFormat="1" ht="11.25" customHeight="1">
      <c r="A150" s="6">
        <v>3</v>
      </c>
      <c r="B150" s="21" t="s">
        <v>245</v>
      </c>
      <c r="C150" s="5" t="s">
        <v>89</v>
      </c>
      <c r="D150" s="5" t="s">
        <v>14</v>
      </c>
      <c r="E150" s="5"/>
      <c r="F150" s="44" t="s">
        <v>324</v>
      </c>
      <c r="G150" s="44"/>
      <c r="H150" s="46">
        <v>33472</v>
      </c>
      <c r="I150" s="2">
        <v>27</v>
      </c>
      <c r="K150" s="2"/>
    </row>
    <row r="151" spans="1:11" s="8" customFormat="1" ht="11.25" customHeight="1">
      <c r="A151" s="6"/>
      <c r="B151" s="21"/>
      <c r="C151" s="5"/>
      <c r="D151" s="47" t="str">
        <f>D150</f>
        <v>cc de liffré</v>
      </c>
      <c r="E151" s="5"/>
      <c r="F151" s="48">
        <f>TRUNC(F150/1000,0)</f>
        <v>635138</v>
      </c>
      <c r="G151" s="44"/>
      <c r="H151" s="46"/>
      <c r="I151" s="2"/>
      <c r="J151" s="2">
        <f>SUMIF(D128:D150,D150,I128:I150)</f>
        <v>97</v>
      </c>
      <c r="K151" s="2"/>
    </row>
    <row r="152" spans="1:11" s="8" customFormat="1" ht="11.25" customHeight="1">
      <c r="A152" s="6">
        <v>10</v>
      </c>
      <c r="B152" s="21" t="s">
        <v>194</v>
      </c>
      <c r="C152" s="5" t="s">
        <v>325</v>
      </c>
      <c r="D152" s="5" t="s">
        <v>326</v>
      </c>
      <c r="E152" s="5"/>
      <c r="F152" s="44" t="s">
        <v>327</v>
      </c>
      <c r="G152" s="44"/>
      <c r="H152" s="46">
        <v>26828</v>
      </c>
      <c r="I152" s="2">
        <v>5</v>
      </c>
      <c r="K152" s="2"/>
    </row>
    <row r="153" spans="1:11" s="8" customFormat="1" ht="11.25" customHeight="1">
      <c r="A153" s="6"/>
      <c r="B153" s="21"/>
      <c r="C153" s="5"/>
      <c r="D153" s="47" t="str">
        <f>D152</f>
        <v>oc cesson sévigné</v>
      </c>
      <c r="E153" s="5"/>
      <c r="F153" s="48">
        <f>TRUNC(F152/1000,0)</f>
        <v>635160</v>
      </c>
      <c r="G153" s="44"/>
      <c r="H153" s="46"/>
      <c r="I153" s="2"/>
      <c r="J153" s="2">
        <f>SUMIF(D130:D152,D152,I130:I152)</f>
        <v>5</v>
      </c>
      <c r="K153" s="2"/>
    </row>
    <row r="154" spans="1:11" s="8" customFormat="1" ht="11.25" customHeight="1">
      <c r="A154" s="6">
        <v>9</v>
      </c>
      <c r="B154" s="21" t="s">
        <v>214</v>
      </c>
      <c r="C154" s="5" t="s">
        <v>169</v>
      </c>
      <c r="D154" s="5" t="s">
        <v>9</v>
      </c>
      <c r="E154" s="5"/>
      <c r="F154" s="44" t="s">
        <v>328</v>
      </c>
      <c r="G154" s="44"/>
      <c r="H154" s="46">
        <v>36152</v>
      </c>
      <c r="I154" s="2">
        <v>8</v>
      </c>
      <c r="K154" s="2"/>
    </row>
    <row r="155" spans="1:11" s="8" customFormat="1" ht="11.25" customHeight="1">
      <c r="A155" s="6">
        <v>5</v>
      </c>
      <c r="B155" s="21" t="s">
        <v>207</v>
      </c>
      <c r="C155" s="5" t="s">
        <v>169</v>
      </c>
      <c r="D155" s="5" t="s">
        <v>9</v>
      </c>
      <c r="E155" s="5"/>
      <c r="F155" s="44" t="s">
        <v>328</v>
      </c>
      <c r="G155" s="44"/>
      <c r="H155" s="46">
        <v>36152</v>
      </c>
      <c r="I155" s="2">
        <v>38</v>
      </c>
      <c r="K155" s="2"/>
    </row>
    <row r="156" spans="1:11" s="8" customFormat="1" ht="11.25" customHeight="1">
      <c r="A156" s="6">
        <v>7</v>
      </c>
      <c r="B156" s="21" t="s">
        <v>213</v>
      </c>
      <c r="C156" s="5" t="s">
        <v>329</v>
      </c>
      <c r="D156" s="5" t="s">
        <v>9</v>
      </c>
      <c r="E156" s="5"/>
      <c r="F156" s="44" t="s">
        <v>330</v>
      </c>
      <c r="G156" s="44"/>
      <c r="H156" s="46">
        <v>36682</v>
      </c>
      <c r="I156" s="2">
        <v>12</v>
      </c>
      <c r="K156" s="2"/>
    </row>
    <row r="157" spans="1:11" s="8" customFormat="1" ht="11.25" customHeight="1">
      <c r="A157" s="18">
        <v>17</v>
      </c>
      <c r="B157" s="27" t="s">
        <v>193</v>
      </c>
      <c r="C157" s="8" t="s">
        <v>81</v>
      </c>
      <c r="D157" s="5" t="s">
        <v>9</v>
      </c>
      <c r="E157" s="30"/>
      <c r="F157" s="1" t="s">
        <v>331</v>
      </c>
      <c r="H157" s="32">
        <v>35119</v>
      </c>
      <c r="I157" s="2">
        <v>9</v>
      </c>
      <c r="K157" s="2"/>
    </row>
    <row r="158" spans="1:11" s="8" customFormat="1" ht="11.25" customHeight="1">
      <c r="A158" s="6">
        <v>14</v>
      </c>
      <c r="B158" s="21" t="s">
        <v>209</v>
      </c>
      <c r="C158" s="5" t="s">
        <v>119</v>
      </c>
      <c r="D158" s="5" t="s">
        <v>9</v>
      </c>
      <c r="E158" s="5"/>
      <c r="F158" s="44" t="s">
        <v>332</v>
      </c>
      <c r="G158" s="44"/>
      <c r="H158" s="46">
        <v>29049</v>
      </c>
      <c r="I158" s="2">
        <v>7</v>
      </c>
      <c r="K158" s="2"/>
    </row>
    <row r="159" spans="1:11" s="8" customFormat="1" ht="11.25" customHeight="1">
      <c r="A159" s="6">
        <v>2</v>
      </c>
      <c r="B159" s="21" t="s">
        <v>209</v>
      </c>
      <c r="C159" s="5" t="s">
        <v>10</v>
      </c>
      <c r="D159" s="5" t="s">
        <v>9</v>
      </c>
      <c r="E159" s="5"/>
      <c r="F159" s="44" t="s">
        <v>333</v>
      </c>
      <c r="G159" s="44"/>
      <c r="H159" s="46">
        <v>33220</v>
      </c>
      <c r="I159" s="2">
        <v>73</v>
      </c>
      <c r="K159" s="2"/>
    </row>
    <row r="160" spans="1:11" s="8" customFormat="1" ht="11.25" customHeight="1">
      <c r="A160" s="6">
        <v>4</v>
      </c>
      <c r="B160" s="21" t="s">
        <v>197</v>
      </c>
      <c r="C160" s="5" t="s">
        <v>10</v>
      </c>
      <c r="D160" s="5" t="s">
        <v>9</v>
      </c>
      <c r="E160" s="5"/>
      <c r="F160" s="44" t="s">
        <v>333</v>
      </c>
      <c r="G160" s="44"/>
      <c r="H160" s="46">
        <v>33220</v>
      </c>
      <c r="I160" s="2">
        <v>137</v>
      </c>
      <c r="K160" s="2"/>
    </row>
    <row r="161" spans="1:11" s="8" customFormat="1" ht="11.25" customHeight="1">
      <c r="A161" s="6"/>
      <c r="B161" s="21"/>
      <c r="C161" s="5"/>
      <c r="D161" s="47" t="str">
        <f>D160</f>
        <v>vcs betton</v>
      </c>
      <c r="E161" s="5"/>
      <c r="F161" s="48">
        <f>TRUNC(F160/1000,0)</f>
        <v>635262</v>
      </c>
      <c r="G161" s="44"/>
      <c r="H161" s="46"/>
      <c r="I161" s="2"/>
      <c r="J161" s="2">
        <f>SUMIF(D138:D160,D160,I138:I160)</f>
        <v>284</v>
      </c>
      <c r="K161" s="2"/>
    </row>
    <row r="162" spans="1:11" s="8" customFormat="1" ht="11.25" customHeight="1">
      <c r="A162" s="6">
        <v>6</v>
      </c>
      <c r="B162" s="21" t="s">
        <v>197</v>
      </c>
      <c r="C162" s="5" t="s">
        <v>12</v>
      </c>
      <c r="D162" s="5" t="s">
        <v>13</v>
      </c>
      <c r="E162" s="5"/>
      <c r="F162" s="44" t="s">
        <v>334</v>
      </c>
      <c r="G162" s="44"/>
      <c r="H162" s="46">
        <v>30289</v>
      </c>
      <c r="I162" s="2">
        <v>96</v>
      </c>
      <c r="K162" s="2"/>
    </row>
    <row r="163" spans="1:11" s="8" customFormat="1" ht="11.25" customHeight="1">
      <c r="A163" s="18">
        <v>7</v>
      </c>
      <c r="B163" s="27" t="s">
        <v>193</v>
      </c>
      <c r="C163" s="8" t="s">
        <v>335</v>
      </c>
      <c r="D163" s="5" t="s">
        <v>13</v>
      </c>
      <c r="E163" s="30"/>
      <c r="F163" s="1" t="s">
        <v>336</v>
      </c>
      <c r="H163" s="32">
        <v>36616</v>
      </c>
      <c r="I163" s="2">
        <v>6</v>
      </c>
      <c r="K163" s="2"/>
    </row>
    <row r="164" spans="1:11" s="8" customFormat="1" ht="11.25" customHeight="1">
      <c r="A164" s="18">
        <v>19</v>
      </c>
      <c r="B164" s="27" t="s">
        <v>193</v>
      </c>
      <c r="C164" s="8" t="s">
        <v>95</v>
      </c>
      <c r="D164" s="5" t="s">
        <v>13</v>
      </c>
      <c r="E164" s="30"/>
      <c r="F164" s="1" t="s">
        <v>337</v>
      </c>
      <c r="H164" s="32">
        <v>35796</v>
      </c>
      <c r="I164" s="2">
        <v>8</v>
      </c>
      <c r="K164" s="2"/>
    </row>
    <row r="165" spans="1:11" s="8" customFormat="1" ht="11.25" customHeight="1">
      <c r="A165" s="18">
        <v>4</v>
      </c>
      <c r="B165" s="27" t="s">
        <v>193</v>
      </c>
      <c r="C165" s="35" t="s">
        <v>95</v>
      </c>
      <c r="D165" s="5" t="s">
        <v>13</v>
      </c>
      <c r="E165" s="10"/>
      <c r="F165" s="1" t="s">
        <v>337</v>
      </c>
      <c r="H165" s="32">
        <v>35796</v>
      </c>
      <c r="I165" s="2">
        <v>11</v>
      </c>
      <c r="K165" s="2"/>
    </row>
    <row r="166" spans="1:11" s="8" customFormat="1" ht="11.25" customHeight="1">
      <c r="A166" s="6">
        <v>8</v>
      </c>
      <c r="B166" s="21" t="s">
        <v>209</v>
      </c>
      <c r="C166" s="5" t="s">
        <v>170</v>
      </c>
      <c r="D166" s="5" t="s">
        <v>13</v>
      </c>
      <c r="E166" s="5"/>
      <c r="F166" s="44" t="s">
        <v>338</v>
      </c>
      <c r="G166" s="44"/>
      <c r="H166" s="46">
        <v>35763</v>
      </c>
      <c r="I166" s="2">
        <v>21</v>
      </c>
      <c r="K166" s="2"/>
    </row>
    <row r="167" spans="1:11" s="8" customFormat="1" ht="11.25" customHeight="1">
      <c r="A167" s="6">
        <v>7</v>
      </c>
      <c r="B167" s="21" t="s">
        <v>197</v>
      </c>
      <c r="C167" s="5" t="s">
        <v>170</v>
      </c>
      <c r="D167" s="5" t="s">
        <v>13</v>
      </c>
      <c r="E167" s="5"/>
      <c r="F167" s="44" t="s">
        <v>338</v>
      </c>
      <c r="G167" s="44"/>
      <c r="H167" s="46">
        <v>35763</v>
      </c>
      <c r="I167" s="2">
        <v>75</v>
      </c>
      <c r="K167" s="2"/>
    </row>
    <row r="168" spans="1:11" s="8" customFormat="1" ht="11.25" customHeight="1">
      <c r="A168" s="6">
        <v>7</v>
      </c>
      <c r="B168" s="21" t="s">
        <v>201</v>
      </c>
      <c r="C168" s="5" t="s">
        <v>139</v>
      </c>
      <c r="D168" s="5" t="s">
        <v>13</v>
      </c>
      <c r="E168" s="5"/>
      <c r="F168" s="44" t="s">
        <v>339</v>
      </c>
      <c r="G168" s="44"/>
      <c r="H168" s="46">
        <v>35252</v>
      </c>
      <c r="I168" s="2">
        <v>9</v>
      </c>
      <c r="K168" s="2"/>
    </row>
    <row r="169" spans="1:11" s="8" customFormat="1" ht="11.25" customHeight="1">
      <c r="A169" s="18">
        <v>20</v>
      </c>
      <c r="B169" s="27" t="s">
        <v>193</v>
      </c>
      <c r="C169" s="8" t="s">
        <v>139</v>
      </c>
      <c r="D169" s="5" t="s">
        <v>13</v>
      </c>
      <c r="E169" s="30"/>
      <c r="F169" s="1" t="s">
        <v>339</v>
      </c>
      <c r="H169" s="32">
        <v>35252</v>
      </c>
      <c r="I169" s="2">
        <v>8</v>
      </c>
      <c r="K169" s="2"/>
    </row>
    <row r="170" spans="1:11" s="8" customFormat="1" ht="11.25" customHeight="1">
      <c r="A170" s="6">
        <v>10</v>
      </c>
      <c r="B170" s="21" t="s">
        <v>201</v>
      </c>
      <c r="C170" s="5" t="s">
        <v>80</v>
      </c>
      <c r="D170" s="5" t="s">
        <v>13</v>
      </c>
      <c r="E170" s="5"/>
      <c r="F170" s="44" t="s">
        <v>340</v>
      </c>
      <c r="G170" s="44"/>
      <c r="H170" s="46">
        <v>34730</v>
      </c>
      <c r="I170" s="2">
        <v>5</v>
      </c>
      <c r="K170" s="2"/>
    </row>
    <row r="171" spans="1:11" s="8" customFormat="1" ht="11.25" customHeight="1">
      <c r="A171" s="18">
        <v>11</v>
      </c>
      <c r="B171" s="27" t="s">
        <v>193</v>
      </c>
      <c r="C171" s="8" t="s">
        <v>80</v>
      </c>
      <c r="D171" s="5" t="s">
        <v>13</v>
      </c>
      <c r="E171" s="30"/>
      <c r="F171" s="1" t="s">
        <v>340</v>
      </c>
      <c r="H171" s="32">
        <v>34730</v>
      </c>
      <c r="I171" s="2">
        <v>13</v>
      </c>
      <c r="K171"/>
    </row>
    <row r="172" spans="1:11" s="8" customFormat="1" ht="11.25" customHeight="1">
      <c r="A172" s="6">
        <v>9</v>
      </c>
      <c r="B172" s="21" t="s">
        <v>201</v>
      </c>
      <c r="C172" s="5" t="s">
        <v>101</v>
      </c>
      <c r="D172" s="5" t="s">
        <v>13</v>
      </c>
      <c r="E172" s="5"/>
      <c r="F172" s="44" t="s">
        <v>341</v>
      </c>
      <c r="G172" s="44"/>
      <c r="H172" s="46">
        <v>35269</v>
      </c>
      <c r="I172" s="2">
        <v>6</v>
      </c>
      <c r="K172" s="2"/>
    </row>
    <row r="173" spans="1:11" s="8" customFormat="1" ht="11.25" customHeight="1">
      <c r="A173" s="18">
        <v>9</v>
      </c>
      <c r="B173" s="27" t="s">
        <v>193</v>
      </c>
      <c r="C173" s="8" t="s">
        <v>101</v>
      </c>
      <c r="D173" s="5" t="s">
        <v>13</v>
      </c>
      <c r="E173" s="30"/>
      <c r="F173" s="1" t="s">
        <v>341</v>
      </c>
      <c r="H173" s="32">
        <v>35269</v>
      </c>
      <c r="I173" s="2">
        <v>23</v>
      </c>
      <c r="K173" s="42"/>
    </row>
    <row r="174" spans="1:11" s="8" customFormat="1" ht="11.25" customHeight="1">
      <c r="A174" s="6">
        <v>2</v>
      </c>
      <c r="B174" s="21" t="s">
        <v>201</v>
      </c>
      <c r="C174" s="5" t="s">
        <v>342</v>
      </c>
      <c r="D174" s="5" t="s">
        <v>13</v>
      </c>
      <c r="E174" s="5"/>
      <c r="F174" s="44" t="s">
        <v>343</v>
      </c>
      <c r="G174" s="44"/>
      <c r="H174" s="46">
        <v>35173</v>
      </c>
      <c r="I174" s="2">
        <v>18</v>
      </c>
      <c r="K174" s="2"/>
    </row>
    <row r="175" spans="1:11" s="8" customFormat="1" ht="11.25" customHeight="1">
      <c r="A175" s="18">
        <v>4</v>
      </c>
      <c r="B175" s="27" t="s">
        <v>193</v>
      </c>
      <c r="C175" s="8" t="s">
        <v>342</v>
      </c>
      <c r="D175" s="5" t="s">
        <v>13</v>
      </c>
      <c r="E175" s="30"/>
      <c r="F175" s="1" t="s">
        <v>343</v>
      </c>
      <c r="H175" s="32">
        <v>35173</v>
      </c>
      <c r="I175" s="2">
        <v>76</v>
      </c>
      <c r="K175"/>
    </row>
    <row r="176" spans="1:11" s="8" customFormat="1" ht="11.25" customHeight="1">
      <c r="A176" s="6">
        <v>12</v>
      </c>
      <c r="B176" s="21" t="s">
        <v>197</v>
      </c>
      <c r="C176" s="5" t="s">
        <v>35</v>
      </c>
      <c r="D176" s="5" t="s">
        <v>13</v>
      </c>
      <c r="E176" s="5"/>
      <c r="F176" s="44" t="s">
        <v>344</v>
      </c>
      <c r="G176" s="44"/>
      <c r="H176" s="46">
        <v>28887</v>
      </c>
      <c r="I176" s="2">
        <v>21</v>
      </c>
      <c r="K176" s="2"/>
    </row>
    <row r="177" spans="1:11" s="8" customFormat="1" ht="11.25" customHeight="1">
      <c r="A177" s="6"/>
      <c r="B177" s="21"/>
      <c r="C177" s="5"/>
      <c r="D177" s="47" t="str">
        <f>D176</f>
        <v>vtt vallée du boel</v>
      </c>
      <c r="E177" s="5"/>
      <c r="F177" s="48">
        <f>TRUNC(F176/1000,0)</f>
        <v>635276</v>
      </c>
      <c r="G177" s="44"/>
      <c r="H177" s="46"/>
      <c r="I177" s="2"/>
      <c r="J177" s="2">
        <f>SUMIF(D154:D176,D176,I154:I176)</f>
        <v>396</v>
      </c>
      <c r="K177" s="2"/>
    </row>
    <row r="178" spans="1:11" s="8" customFormat="1" ht="11.25" customHeight="1">
      <c r="A178" s="6">
        <v>7</v>
      </c>
      <c r="B178" s="21" t="s">
        <v>194</v>
      </c>
      <c r="C178" s="5" t="s">
        <v>180</v>
      </c>
      <c r="D178" s="5" t="s">
        <v>162</v>
      </c>
      <c r="E178" s="5"/>
      <c r="F178" s="44" t="s">
        <v>345</v>
      </c>
      <c r="G178" s="44"/>
      <c r="H178" s="46">
        <v>26204</v>
      </c>
      <c r="I178" s="2">
        <v>9</v>
      </c>
      <c r="K178" s="2"/>
    </row>
    <row r="179" spans="1:11" s="8" customFormat="1" ht="11.25" customHeight="1">
      <c r="A179" s="6">
        <v>7</v>
      </c>
      <c r="B179" s="21" t="s">
        <v>209</v>
      </c>
      <c r="C179" s="5" t="s">
        <v>346</v>
      </c>
      <c r="D179" s="5" t="s">
        <v>162</v>
      </c>
      <c r="E179" s="5"/>
      <c r="F179" s="44" t="s">
        <v>347</v>
      </c>
      <c r="G179" s="44"/>
      <c r="H179" s="46">
        <v>34469</v>
      </c>
      <c r="I179" s="2">
        <v>26</v>
      </c>
      <c r="K179" s="2"/>
    </row>
    <row r="180" spans="1:11" s="8" customFormat="1" ht="11.25" customHeight="1">
      <c r="A180" s="6">
        <v>3</v>
      </c>
      <c r="B180" s="21" t="s">
        <v>197</v>
      </c>
      <c r="C180" s="5" t="s">
        <v>346</v>
      </c>
      <c r="D180" s="5" t="s">
        <v>162</v>
      </c>
      <c r="E180" s="5"/>
      <c r="F180" s="44" t="s">
        <v>347</v>
      </c>
      <c r="G180" s="44"/>
      <c r="H180" s="46">
        <v>34469</v>
      </c>
      <c r="I180" s="2">
        <v>165</v>
      </c>
      <c r="K180" s="2"/>
    </row>
    <row r="181" spans="1:11" s="8" customFormat="1" ht="11.25" customHeight="1">
      <c r="A181" s="6">
        <v>6</v>
      </c>
      <c r="B181" s="21" t="s">
        <v>212</v>
      </c>
      <c r="C181" s="5" t="s">
        <v>348</v>
      </c>
      <c r="D181" s="5" t="s">
        <v>162</v>
      </c>
      <c r="E181" s="5"/>
      <c r="F181" s="44" t="s">
        <v>349</v>
      </c>
      <c r="G181" s="44"/>
      <c r="H181" s="46">
        <v>36739</v>
      </c>
      <c r="I181" s="2">
        <v>8</v>
      </c>
      <c r="K181" s="2"/>
    </row>
    <row r="182" spans="1:11" s="8" customFormat="1" ht="11.25" customHeight="1">
      <c r="A182" s="6">
        <v>10</v>
      </c>
      <c r="B182" s="21" t="s">
        <v>213</v>
      </c>
      <c r="C182" s="5" t="s">
        <v>348</v>
      </c>
      <c r="D182" s="5" t="s">
        <v>162</v>
      </c>
      <c r="E182" s="5"/>
      <c r="F182" s="44" t="s">
        <v>349</v>
      </c>
      <c r="G182" s="44"/>
      <c r="H182" s="46">
        <v>36739</v>
      </c>
      <c r="I182" s="2">
        <v>8</v>
      </c>
      <c r="K182" s="2"/>
    </row>
    <row r="183" spans="1:11" s="8" customFormat="1" ht="11.25" customHeight="1">
      <c r="A183" s="6">
        <v>17</v>
      </c>
      <c r="B183" s="21" t="s">
        <v>197</v>
      </c>
      <c r="C183" s="5" t="s">
        <v>67</v>
      </c>
      <c r="D183" s="5" t="s">
        <v>162</v>
      </c>
      <c r="E183" s="5"/>
      <c r="F183" s="44" t="s">
        <v>350</v>
      </c>
      <c r="G183" s="44"/>
      <c r="H183" s="46">
        <v>34660</v>
      </c>
      <c r="I183" s="2">
        <v>16</v>
      </c>
      <c r="K183" s="2"/>
    </row>
    <row r="184" spans="1:11" s="8" customFormat="1" ht="11.25" customHeight="1">
      <c r="A184" s="6">
        <v>8</v>
      </c>
      <c r="B184" s="21" t="s">
        <v>207</v>
      </c>
      <c r="C184" s="5" t="s">
        <v>174</v>
      </c>
      <c r="D184" s="5" t="s">
        <v>162</v>
      </c>
      <c r="E184" s="5"/>
      <c r="F184" s="44" t="s">
        <v>351</v>
      </c>
      <c r="G184" s="44"/>
      <c r="H184" s="46">
        <v>36139</v>
      </c>
      <c r="I184" s="2">
        <v>21</v>
      </c>
      <c r="K184" s="2"/>
    </row>
    <row r="185" spans="1:11" s="8" customFormat="1" ht="11.25" customHeight="1">
      <c r="A185" s="6">
        <v>8</v>
      </c>
      <c r="B185" s="21" t="s">
        <v>214</v>
      </c>
      <c r="C185" s="5" t="s">
        <v>108</v>
      </c>
      <c r="D185" s="5" t="s">
        <v>162</v>
      </c>
      <c r="E185" s="5"/>
      <c r="F185" s="44" t="s">
        <v>352</v>
      </c>
      <c r="G185" s="44"/>
      <c r="H185" s="46">
        <v>36329</v>
      </c>
      <c r="I185" s="2">
        <v>9</v>
      </c>
      <c r="K185" s="2"/>
    </row>
    <row r="186" spans="1:11" s="8" customFormat="1" ht="11.25" customHeight="1">
      <c r="A186" s="6">
        <v>9</v>
      </c>
      <c r="B186" s="21" t="s">
        <v>207</v>
      </c>
      <c r="C186" s="5" t="s">
        <v>108</v>
      </c>
      <c r="D186" s="5" t="s">
        <v>162</v>
      </c>
      <c r="E186" s="5"/>
      <c r="F186" s="44" t="s">
        <v>352</v>
      </c>
      <c r="G186" s="44"/>
      <c r="H186" s="46">
        <v>36329</v>
      </c>
      <c r="I186" s="2">
        <v>18</v>
      </c>
      <c r="K186" s="2"/>
    </row>
    <row r="187" spans="1:11" s="8" customFormat="1" ht="11.25" customHeight="1">
      <c r="A187" s="6">
        <v>9</v>
      </c>
      <c r="B187" s="21" t="s">
        <v>209</v>
      </c>
      <c r="C187" s="5" t="s">
        <v>353</v>
      </c>
      <c r="D187" s="5" t="s">
        <v>162</v>
      </c>
      <c r="E187" s="5"/>
      <c r="F187" s="44" t="s">
        <v>354</v>
      </c>
      <c r="G187" s="44"/>
      <c r="H187" s="46">
        <v>35374</v>
      </c>
      <c r="I187" s="2">
        <v>18</v>
      </c>
      <c r="K187" s="2"/>
    </row>
    <row r="188" spans="1:11" s="8" customFormat="1" ht="11.25" customHeight="1">
      <c r="A188" s="6">
        <v>11</v>
      </c>
      <c r="B188" s="21" t="s">
        <v>197</v>
      </c>
      <c r="C188" s="5" t="s">
        <v>353</v>
      </c>
      <c r="D188" s="5" t="s">
        <v>162</v>
      </c>
      <c r="E188" s="5"/>
      <c r="F188" s="44" t="s">
        <v>354</v>
      </c>
      <c r="G188" s="44"/>
      <c r="H188" s="46">
        <v>35374</v>
      </c>
      <c r="I188" s="2">
        <v>24</v>
      </c>
      <c r="K188" s="2"/>
    </row>
    <row r="189" spans="1:11" s="8" customFormat="1" ht="11.25" customHeight="1">
      <c r="A189" s="6"/>
      <c r="B189" s="21"/>
      <c r="C189" s="5"/>
      <c r="D189" s="47" t="str">
        <f>D188</f>
        <v>vtt pays de vilaine </v>
      </c>
      <c r="E189" s="5"/>
      <c r="F189" s="48">
        <f>TRUNC(F188/1000,0)</f>
        <v>635438</v>
      </c>
      <c r="G189" s="44"/>
      <c r="H189" s="46"/>
      <c r="I189" s="2"/>
      <c r="J189" s="2">
        <f>SUMIF(D166:D188,D188,I166:I188)</f>
        <v>322</v>
      </c>
      <c r="K189" s="2"/>
    </row>
    <row r="190" spans="1:11" s="8" customFormat="1" ht="11.25" customHeight="1">
      <c r="A190" s="6">
        <v>16</v>
      </c>
      <c r="B190" s="21" t="s">
        <v>197</v>
      </c>
      <c r="C190" s="5" t="s">
        <v>106</v>
      </c>
      <c r="D190" s="5" t="s">
        <v>177</v>
      </c>
      <c r="E190" s="5"/>
      <c r="F190" s="44" t="s">
        <v>355</v>
      </c>
      <c r="G190" s="44"/>
      <c r="H190" s="46">
        <v>31634</v>
      </c>
      <c r="I190" s="2">
        <v>17</v>
      </c>
      <c r="K190" s="2"/>
    </row>
    <row r="191" spans="1:11" s="8" customFormat="1" ht="11.25" customHeight="1">
      <c r="A191" s="6"/>
      <c r="B191" s="21"/>
      <c r="C191" s="5"/>
      <c r="D191" s="47" t="str">
        <f>D190</f>
        <v>cyclebox team factory</v>
      </c>
      <c r="E191" s="5"/>
      <c r="F191" s="48">
        <f>TRUNC(F190/1000,0)</f>
        <v>635439</v>
      </c>
      <c r="G191" s="44"/>
      <c r="H191" s="46"/>
      <c r="I191" s="2"/>
      <c r="J191" s="2">
        <f>SUMIF(D168:D190,D190,I168:I190)</f>
        <v>17</v>
      </c>
      <c r="K191" s="2"/>
    </row>
    <row r="192" spans="1:11" s="8" customFormat="1" ht="11.25" customHeight="1">
      <c r="A192" s="6">
        <v>9</v>
      </c>
      <c r="B192" s="21" t="s">
        <v>194</v>
      </c>
      <c r="C192" s="5" t="s">
        <v>91</v>
      </c>
      <c r="D192" s="5" t="s">
        <v>178</v>
      </c>
      <c r="E192" s="5"/>
      <c r="F192" s="44" t="s">
        <v>356</v>
      </c>
      <c r="G192" s="44"/>
      <c r="H192" s="46">
        <v>26550</v>
      </c>
      <c r="I192" s="2">
        <v>6</v>
      </c>
      <c r="K192" s="2"/>
    </row>
    <row r="193" spans="1:11" s="8" customFormat="1" ht="11.25" customHeight="1">
      <c r="A193" s="6">
        <v>8</v>
      </c>
      <c r="B193" s="21" t="s">
        <v>213</v>
      </c>
      <c r="C193" s="5" t="s">
        <v>357</v>
      </c>
      <c r="D193" s="5" t="s">
        <v>178</v>
      </c>
      <c r="E193" s="5"/>
      <c r="F193" s="44" t="s">
        <v>358</v>
      </c>
      <c r="G193" s="44"/>
      <c r="H193" s="46">
        <v>37188</v>
      </c>
      <c r="I193" s="2">
        <v>11</v>
      </c>
      <c r="K193" s="2"/>
    </row>
    <row r="194" spans="1:11" s="8" customFormat="1" ht="11.25" customHeight="1">
      <c r="A194" s="6"/>
      <c r="B194" s="21"/>
      <c r="C194" s="5"/>
      <c r="D194" s="47" t="str">
        <f>D193</f>
        <v>vc laillé vallons de vilaine</v>
      </c>
      <c r="E194" s="5"/>
      <c r="F194" s="48">
        <f>TRUNC(F193/1000,0)</f>
        <v>635442</v>
      </c>
      <c r="G194" s="44"/>
      <c r="H194" s="46"/>
      <c r="I194" s="2"/>
      <c r="J194" s="2">
        <f>SUMIF(D171:D193,D193,I171:I193)</f>
        <v>17</v>
      </c>
      <c r="K194" s="2"/>
    </row>
    <row r="195" spans="1:11" s="8" customFormat="1" ht="11.25" customHeight="1">
      <c r="A195" s="6">
        <v>1</v>
      </c>
      <c r="B195" s="21" t="s">
        <v>214</v>
      </c>
      <c r="C195" s="5" t="s">
        <v>107</v>
      </c>
      <c r="D195" s="5" t="s">
        <v>65</v>
      </c>
      <c r="E195" s="5"/>
      <c r="F195" s="44">
        <v>656009130</v>
      </c>
      <c r="G195" s="44"/>
      <c r="H195" s="46">
        <v>35892</v>
      </c>
      <c r="I195" s="2">
        <v>30</v>
      </c>
      <c r="K195" s="2"/>
    </row>
    <row r="196" spans="1:11" s="8" customFormat="1" ht="11.25" customHeight="1">
      <c r="A196" s="6">
        <v>18</v>
      </c>
      <c r="B196" s="21" t="s">
        <v>197</v>
      </c>
      <c r="C196" s="5" t="s">
        <v>107</v>
      </c>
      <c r="D196" s="5" t="s">
        <v>65</v>
      </c>
      <c r="E196" s="5"/>
      <c r="F196" s="44" t="s">
        <v>359</v>
      </c>
      <c r="G196" s="44"/>
      <c r="H196" s="46">
        <v>35892</v>
      </c>
      <c r="I196" s="2">
        <v>16</v>
      </c>
      <c r="K196" s="2"/>
    </row>
    <row r="197" spans="1:11" s="8" customFormat="1" ht="11.25" customHeight="1">
      <c r="A197" s="6"/>
      <c r="B197" s="21"/>
      <c r="C197" s="5"/>
      <c r="D197" s="47" t="str">
        <f>D196</f>
        <v>oc locminé</v>
      </c>
      <c r="E197" s="5"/>
      <c r="F197" s="48">
        <f>TRUNC(F196/1000,0)</f>
        <v>656009</v>
      </c>
      <c r="G197" s="44"/>
      <c r="H197" s="46"/>
      <c r="I197" s="2"/>
      <c r="J197" s="2">
        <f>SUMIF(D174:D196,D196,I174:I196)</f>
        <v>46</v>
      </c>
      <c r="K197" s="2"/>
    </row>
    <row r="198" spans="1:11" s="8" customFormat="1" ht="11.25" customHeight="1">
      <c r="A198" s="6">
        <v>11</v>
      </c>
      <c r="B198" s="21" t="s">
        <v>207</v>
      </c>
      <c r="C198" s="5" t="s">
        <v>172</v>
      </c>
      <c r="D198" s="5" t="s">
        <v>360</v>
      </c>
      <c r="E198" s="5"/>
      <c r="F198" s="44">
        <v>656042002</v>
      </c>
      <c r="G198" s="44"/>
      <c r="H198" s="46">
        <v>35823</v>
      </c>
      <c r="I198" s="2">
        <v>9</v>
      </c>
      <c r="K198" s="2"/>
    </row>
    <row r="199" spans="1:11" s="8" customFormat="1" ht="11.25" customHeight="1">
      <c r="A199" s="6">
        <v>3</v>
      </c>
      <c r="B199" s="21" t="s">
        <v>212</v>
      </c>
      <c r="C199" s="5" t="s">
        <v>361</v>
      </c>
      <c r="D199" s="5" t="s">
        <v>360</v>
      </c>
      <c r="E199" s="5"/>
      <c r="F199" s="44" t="s">
        <v>362</v>
      </c>
      <c r="G199" s="44"/>
      <c r="H199" s="46">
        <v>37051</v>
      </c>
      <c r="I199" s="2">
        <v>14</v>
      </c>
      <c r="K199" s="2"/>
    </row>
    <row r="200" spans="1:11" s="8" customFormat="1" ht="11.25" customHeight="1">
      <c r="A200" s="6">
        <v>4</v>
      </c>
      <c r="B200" s="21" t="s">
        <v>213</v>
      </c>
      <c r="C200" s="5" t="s">
        <v>361</v>
      </c>
      <c r="D200" s="5" t="s">
        <v>360</v>
      </c>
      <c r="E200" s="5"/>
      <c r="F200" s="44" t="s">
        <v>362</v>
      </c>
      <c r="G200" s="44"/>
      <c r="H200" s="46">
        <v>37051</v>
      </c>
      <c r="I200" s="2">
        <v>24</v>
      </c>
      <c r="K200" s="2"/>
    </row>
    <row r="201" spans="1:11" s="8" customFormat="1" ht="11.25" customHeight="1">
      <c r="A201" s="6"/>
      <c r="B201" s="21"/>
      <c r="C201" s="5"/>
      <c r="D201" s="47" t="str">
        <f>D200</f>
        <v>asptt vtt vannes</v>
      </c>
      <c r="E201" s="5"/>
      <c r="F201" s="48">
        <f>TRUNC(F200/1000,0)</f>
        <v>656042</v>
      </c>
      <c r="G201" s="44"/>
      <c r="H201" s="46"/>
      <c r="I201" s="2"/>
      <c r="J201" s="2">
        <f>SUMIF(D178:D200,D200,I178:I200)</f>
        <v>47</v>
      </c>
      <c r="K201" s="2"/>
    </row>
    <row r="202" spans="1:11" s="8" customFormat="1" ht="11.25" customHeight="1">
      <c r="A202" s="6">
        <v>15</v>
      </c>
      <c r="B202" s="21" t="s">
        <v>197</v>
      </c>
      <c r="C202" s="5" t="s">
        <v>363</v>
      </c>
      <c r="D202" s="5" t="s">
        <v>70</v>
      </c>
      <c r="E202" s="5"/>
      <c r="F202" s="44" t="s">
        <v>364</v>
      </c>
      <c r="G202" s="44"/>
      <c r="H202" s="46">
        <v>30784</v>
      </c>
      <c r="I202" s="2">
        <v>17</v>
      </c>
      <c r="K202" s="2"/>
    </row>
    <row r="203" spans="1:11" s="8" customFormat="1" ht="11.25" customHeight="1">
      <c r="A203" s="6">
        <v>5</v>
      </c>
      <c r="B203" s="21" t="s">
        <v>201</v>
      </c>
      <c r="C203" s="5" t="s">
        <v>186</v>
      </c>
      <c r="D203" s="5" t="s">
        <v>70</v>
      </c>
      <c r="E203" s="5"/>
      <c r="F203" s="44">
        <v>656083150</v>
      </c>
      <c r="G203" s="44"/>
      <c r="H203" s="46">
        <v>30784</v>
      </c>
      <c r="I203" s="2">
        <v>12</v>
      </c>
      <c r="K203" s="2"/>
    </row>
    <row r="204" spans="1:11" s="8" customFormat="1" ht="11.25" customHeight="1">
      <c r="A204" s="6">
        <v>1</v>
      </c>
      <c r="B204" s="21" t="s">
        <v>225</v>
      </c>
      <c r="C204" s="5" t="s">
        <v>186</v>
      </c>
      <c r="D204" s="5" t="s">
        <v>70</v>
      </c>
      <c r="E204" s="5"/>
      <c r="F204" s="44">
        <v>656083150</v>
      </c>
      <c r="G204" s="44"/>
      <c r="H204" s="46">
        <v>30784</v>
      </c>
      <c r="I204" s="2">
        <v>12</v>
      </c>
      <c r="K204" s="2"/>
    </row>
    <row r="205" spans="1:11" s="8" customFormat="1" ht="11.25" customHeight="1">
      <c r="A205" s="6">
        <v>4</v>
      </c>
      <c r="B205" s="21" t="s">
        <v>217</v>
      </c>
      <c r="C205" s="5" t="s">
        <v>365</v>
      </c>
      <c r="D205" s="5" t="s">
        <v>70</v>
      </c>
      <c r="E205" s="5"/>
      <c r="F205" s="44" t="s">
        <v>366</v>
      </c>
      <c r="G205" s="44"/>
      <c r="H205" s="46">
        <v>32132</v>
      </c>
      <c r="I205" s="2">
        <v>21</v>
      </c>
      <c r="K205" s="2"/>
    </row>
    <row r="206" spans="1:11" s="8" customFormat="1" ht="11.25" customHeight="1">
      <c r="A206" s="6">
        <v>5</v>
      </c>
      <c r="B206" s="21" t="s">
        <v>194</v>
      </c>
      <c r="C206" s="5" t="s">
        <v>122</v>
      </c>
      <c r="D206" s="5" t="s">
        <v>70</v>
      </c>
      <c r="E206" s="5"/>
      <c r="F206" s="44" t="s">
        <v>367</v>
      </c>
      <c r="G206" s="44"/>
      <c r="H206" s="46">
        <v>24399</v>
      </c>
      <c r="I206" s="2">
        <v>12</v>
      </c>
      <c r="K206" s="2"/>
    </row>
    <row r="207" spans="1:11" s="8" customFormat="1" ht="11.25" customHeight="1">
      <c r="A207" s="6">
        <v>3</v>
      </c>
      <c r="B207" s="21" t="s">
        <v>272</v>
      </c>
      <c r="C207" s="5" t="s">
        <v>103</v>
      </c>
      <c r="D207" s="5" t="s">
        <v>70</v>
      </c>
      <c r="E207" s="5"/>
      <c r="F207" s="44" t="s">
        <v>368</v>
      </c>
      <c r="G207" s="44"/>
      <c r="H207" s="46">
        <v>35836</v>
      </c>
      <c r="I207" s="2">
        <v>6</v>
      </c>
      <c r="K207" s="2"/>
    </row>
    <row r="208" spans="1:11" s="8" customFormat="1" ht="11.25" customHeight="1">
      <c r="A208" s="6">
        <v>6</v>
      </c>
      <c r="B208" s="21" t="s">
        <v>194</v>
      </c>
      <c r="C208" s="5" t="s">
        <v>369</v>
      </c>
      <c r="D208" s="5" t="s">
        <v>70</v>
      </c>
      <c r="E208" s="5"/>
      <c r="F208" s="44">
        <v>656083370</v>
      </c>
      <c r="G208" s="44"/>
      <c r="H208" s="46">
        <v>27625</v>
      </c>
      <c r="I208" s="2">
        <v>11</v>
      </c>
      <c r="K208" s="2"/>
    </row>
    <row r="209" spans="1:11" s="8" customFormat="1" ht="11.25" customHeight="1">
      <c r="A209" s="6"/>
      <c r="B209" s="21"/>
      <c r="C209" s="5"/>
      <c r="D209" s="47" t="str">
        <f>D208</f>
        <v>véloce vannes</v>
      </c>
      <c r="E209" s="5"/>
      <c r="F209" s="48">
        <f>TRUNC(F208/1000,0)</f>
        <v>656083</v>
      </c>
      <c r="G209" s="44"/>
      <c r="H209" s="46"/>
      <c r="I209" s="2"/>
      <c r="J209" s="2">
        <f>SUMIF(D186:D208,D208,I186:I208)</f>
        <v>91</v>
      </c>
      <c r="K209" s="2"/>
    </row>
    <row r="210" spans="1:11" s="8" customFormat="1" ht="11.25" customHeight="1">
      <c r="A210" s="6">
        <v>3</v>
      </c>
      <c r="B210" s="21" t="s">
        <v>265</v>
      </c>
      <c r="C210" s="5" t="s">
        <v>370</v>
      </c>
      <c r="D210" s="5" t="s">
        <v>157</v>
      </c>
      <c r="E210" s="5"/>
      <c r="F210" s="44" t="s">
        <v>371</v>
      </c>
      <c r="G210" s="44"/>
      <c r="H210" s="46">
        <v>36046</v>
      </c>
      <c r="I210" s="2">
        <v>6</v>
      </c>
      <c r="K210" s="2"/>
    </row>
    <row r="211" spans="1:11" s="8" customFormat="1" ht="11.25" customHeight="1">
      <c r="A211" s="6"/>
      <c r="B211" s="21"/>
      <c r="C211" s="5"/>
      <c r="D211" s="47" t="str">
        <f>D210</f>
        <v>uc inguiniel</v>
      </c>
      <c r="E211" s="5"/>
      <c r="F211" s="48">
        <f>TRUNC(F210/1000,0)</f>
        <v>656125</v>
      </c>
      <c r="G211" s="44"/>
      <c r="H211" s="46"/>
      <c r="I211" s="2"/>
      <c r="J211" s="2">
        <f>SUMIF(D188:D210,D210,I188:I210)</f>
        <v>6</v>
      </c>
      <c r="K211" s="2"/>
    </row>
    <row r="212" spans="1:11" s="8" customFormat="1" ht="11.25" customHeight="1">
      <c r="A212" s="6">
        <v>13</v>
      </c>
      <c r="B212" s="21" t="s">
        <v>209</v>
      </c>
      <c r="C212" s="5" t="s">
        <v>372</v>
      </c>
      <c r="D212" s="5" t="s">
        <v>118</v>
      </c>
      <c r="E212" s="5"/>
      <c r="F212" s="44" t="s">
        <v>373</v>
      </c>
      <c r="G212" s="44"/>
      <c r="H212" s="46">
        <v>31323</v>
      </c>
      <c r="I212" s="2">
        <v>7</v>
      </c>
      <c r="K212" s="2"/>
    </row>
    <row r="213" spans="1:11" s="8" customFormat="1" ht="11.25" customHeight="1">
      <c r="A213" s="6">
        <v>2</v>
      </c>
      <c r="B213" s="21" t="s">
        <v>212</v>
      </c>
      <c r="C213" s="5" t="s">
        <v>164</v>
      </c>
      <c r="D213" s="5" t="s">
        <v>118</v>
      </c>
      <c r="E213" s="5"/>
      <c r="F213" s="44" t="s">
        <v>374</v>
      </c>
      <c r="G213" s="44"/>
      <c r="H213" s="46">
        <v>36839</v>
      </c>
      <c r="I213" s="2">
        <v>17</v>
      </c>
      <c r="K213" s="2"/>
    </row>
    <row r="214" spans="1:11" s="8" customFormat="1" ht="11.25" customHeight="1">
      <c r="A214" s="6">
        <v>1</v>
      </c>
      <c r="B214" s="21" t="s">
        <v>213</v>
      </c>
      <c r="C214" s="5" t="s">
        <v>164</v>
      </c>
      <c r="D214" s="5" t="s">
        <v>118</v>
      </c>
      <c r="E214" s="5"/>
      <c r="F214" s="44" t="s">
        <v>374</v>
      </c>
      <c r="G214" s="44"/>
      <c r="H214" s="46">
        <v>36839</v>
      </c>
      <c r="I214" s="2">
        <v>40</v>
      </c>
      <c r="K214" s="2"/>
    </row>
    <row r="215" spans="1:11" s="8" customFormat="1" ht="11.25" customHeight="1">
      <c r="A215" s="6">
        <v>4</v>
      </c>
      <c r="B215" s="21" t="s">
        <v>209</v>
      </c>
      <c r="C215" s="5" t="s">
        <v>153</v>
      </c>
      <c r="D215" s="5" t="s">
        <v>118</v>
      </c>
      <c r="E215" s="5"/>
      <c r="F215" s="44" t="s">
        <v>375</v>
      </c>
      <c r="G215" s="44"/>
      <c r="H215" s="46">
        <v>34009</v>
      </c>
      <c r="I215" s="2">
        <v>46</v>
      </c>
      <c r="K215" s="2"/>
    </row>
    <row r="216" spans="1:11" s="8" customFormat="1" ht="11.25" customHeight="1">
      <c r="A216" s="6">
        <v>2</v>
      </c>
      <c r="B216" s="21" t="s">
        <v>197</v>
      </c>
      <c r="C216" s="5" t="s">
        <v>153</v>
      </c>
      <c r="D216" s="5" t="s">
        <v>118</v>
      </c>
      <c r="E216" s="5"/>
      <c r="F216" s="44" t="s">
        <v>375</v>
      </c>
      <c r="G216" s="44"/>
      <c r="H216" s="46">
        <v>34009</v>
      </c>
      <c r="I216" s="2">
        <v>206</v>
      </c>
      <c r="K216" s="2"/>
    </row>
    <row r="217" spans="1:11" s="8" customFormat="1" ht="11.25" customHeight="1">
      <c r="A217" s="6">
        <v>5</v>
      </c>
      <c r="B217" s="21" t="s">
        <v>253</v>
      </c>
      <c r="C217" s="5" t="s">
        <v>117</v>
      </c>
      <c r="D217" s="5" t="s">
        <v>118</v>
      </c>
      <c r="E217" s="5"/>
      <c r="F217" s="44" t="s">
        <v>376</v>
      </c>
      <c r="G217" s="44"/>
      <c r="H217" s="46">
        <v>27397</v>
      </c>
      <c r="I217" s="2">
        <v>5</v>
      </c>
      <c r="K217" s="2"/>
    </row>
    <row r="218" spans="1:11" s="8" customFormat="1" ht="11.25" customHeight="1">
      <c r="A218" s="6"/>
      <c r="B218" s="21"/>
      <c r="C218" s="5"/>
      <c r="D218" s="47" t="str">
        <f>D217</f>
        <v>ec queven</v>
      </c>
      <c r="E218" s="5"/>
      <c r="F218" s="48">
        <f>TRUNC(F217/1000,0)</f>
        <v>656186</v>
      </c>
      <c r="G218" s="44"/>
      <c r="H218" s="46"/>
      <c r="I218" s="2"/>
      <c r="J218" s="2">
        <f>SUMIF(D195:D217,D217,I195:I217)</f>
        <v>321</v>
      </c>
      <c r="K218" s="2"/>
    </row>
    <row r="219" spans="1:11" s="8" customFormat="1" ht="11.25" customHeight="1">
      <c r="A219" s="6">
        <v>6</v>
      </c>
      <c r="B219" s="21" t="s">
        <v>207</v>
      </c>
      <c r="C219" s="5" t="s">
        <v>109</v>
      </c>
      <c r="D219" s="5" t="s">
        <v>110</v>
      </c>
      <c r="E219" s="5"/>
      <c r="F219" s="44" t="s">
        <v>377</v>
      </c>
      <c r="G219" s="44"/>
      <c r="H219" s="46">
        <v>35922</v>
      </c>
      <c r="I219" s="2">
        <v>33</v>
      </c>
      <c r="K219" s="2"/>
    </row>
    <row r="220" spans="1:11" s="8" customFormat="1" ht="11.25" customHeight="1">
      <c r="A220" s="6">
        <v>7</v>
      </c>
      <c r="B220" s="21" t="s">
        <v>214</v>
      </c>
      <c r="C220" s="5" t="s">
        <v>144</v>
      </c>
      <c r="D220" s="5" t="s">
        <v>110</v>
      </c>
      <c r="E220" s="5"/>
      <c r="F220" s="44" t="s">
        <v>378</v>
      </c>
      <c r="G220" s="44"/>
      <c r="H220" s="46">
        <v>36200</v>
      </c>
      <c r="I220" s="2">
        <v>11</v>
      </c>
      <c r="K220" s="2"/>
    </row>
    <row r="221" spans="1:11" s="8" customFormat="1" ht="11.25" customHeight="1">
      <c r="A221" s="6">
        <v>3</v>
      </c>
      <c r="B221" s="21" t="s">
        <v>207</v>
      </c>
      <c r="C221" s="5" t="s">
        <v>144</v>
      </c>
      <c r="D221" s="5" t="s">
        <v>110</v>
      </c>
      <c r="E221" s="5"/>
      <c r="F221" s="44" t="s">
        <v>378</v>
      </c>
      <c r="G221" s="44"/>
      <c r="H221" s="46">
        <v>36200</v>
      </c>
      <c r="I221" s="2">
        <v>58</v>
      </c>
      <c r="K221" s="2"/>
    </row>
    <row r="222" spans="1:9" s="8" customFormat="1" ht="11.25" customHeight="1">
      <c r="A222" s="18">
        <v>15</v>
      </c>
      <c r="B222" s="27" t="s">
        <v>193</v>
      </c>
      <c r="C222" s="8" t="s">
        <v>127</v>
      </c>
      <c r="D222" s="5" t="s">
        <v>110</v>
      </c>
      <c r="E222" s="30"/>
      <c r="F222" s="1" t="s">
        <v>379</v>
      </c>
      <c r="H222" s="32">
        <v>35966</v>
      </c>
      <c r="I222" s="2">
        <v>9</v>
      </c>
    </row>
    <row r="223" spans="1:10" s="8" customFormat="1" ht="11.25" customHeight="1">
      <c r="A223" s="18"/>
      <c r="B223" s="27"/>
      <c r="D223" s="47" t="str">
        <f>D222</f>
        <v>vélo taupont </v>
      </c>
      <c r="E223" s="30"/>
      <c r="F223" s="48">
        <f>TRUNC(F222/1000,0)</f>
        <v>656231</v>
      </c>
      <c r="H223" s="32"/>
      <c r="I223" s="2"/>
      <c r="J223" s="2">
        <f>SUMIF(D200:D222,D222,I200:I222)</f>
        <v>111</v>
      </c>
    </row>
    <row r="224" spans="1:11" s="8" customFormat="1" ht="11.25" customHeight="1">
      <c r="A224" s="6">
        <v>7</v>
      </c>
      <c r="B224" s="21" t="s">
        <v>207</v>
      </c>
      <c r="C224" s="5" t="s">
        <v>173</v>
      </c>
      <c r="D224" s="5" t="s">
        <v>152</v>
      </c>
      <c r="E224" s="5"/>
      <c r="F224" s="44" t="s">
        <v>380</v>
      </c>
      <c r="G224" s="44"/>
      <c r="H224" s="46">
        <v>35935</v>
      </c>
      <c r="I224" s="2">
        <v>26</v>
      </c>
      <c r="K224" s="2"/>
    </row>
    <row r="225" spans="1:11" s="8" customFormat="1" ht="11.25" customHeight="1">
      <c r="A225" s="6"/>
      <c r="B225" s="21"/>
      <c r="C225" s="5"/>
      <c r="D225" s="47" t="str">
        <f>D224</f>
        <v>vtt ploermel</v>
      </c>
      <c r="E225" s="5"/>
      <c r="F225" s="48">
        <f>TRUNC(F224/1000,0)</f>
        <v>656375</v>
      </c>
      <c r="G225" s="44"/>
      <c r="H225" s="46"/>
      <c r="I225" s="2"/>
      <c r="J225" s="2">
        <f>SUMIF(D202:D224,D224,I202:I224)</f>
        <v>26</v>
      </c>
      <c r="K225" s="2"/>
    </row>
    <row r="226" spans="1:11" s="8" customFormat="1" ht="11.25" customHeight="1">
      <c r="A226" s="6">
        <v>5</v>
      </c>
      <c r="B226" s="21" t="s">
        <v>217</v>
      </c>
      <c r="C226" s="5" t="s">
        <v>381</v>
      </c>
      <c r="D226" s="5" t="s">
        <v>115</v>
      </c>
      <c r="E226" s="5"/>
      <c r="F226" s="44" t="s">
        <v>382</v>
      </c>
      <c r="G226" s="44"/>
      <c r="H226" s="46">
        <v>35297</v>
      </c>
      <c r="I226" s="2">
        <v>12</v>
      </c>
      <c r="K226" s="2"/>
    </row>
    <row r="227" spans="1:11" s="8" customFormat="1" ht="11.25" customHeight="1">
      <c r="A227" s="6"/>
      <c r="B227" s="21"/>
      <c r="C227" s="5"/>
      <c r="D227" s="47" t="str">
        <f>D226</f>
        <v>vtt loyat</v>
      </c>
      <c r="E227" s="5"/>
      <c r="F227" s="48">
        <f>TRUNC(F226/1000,0)</f>
        <v>656386</v>
      </c>
      <c r="G227" s="44"/>
      <c r="H227" s="46"/>
      <c r="I227" s="2"/>
      <c r="J227" s="2">
        <f>SUMIF(D204:D226,D226,I204:I226)</f>
        <v>12</v>
      </c>
      <c r="K227" s="2"/>
    </row>
    <row r="228" spans="1:11" s="8" customFormat="1" ht="11.25" customHeight="1">
      <c r="A228" s="18">
        <v>6</v>
      </c>
      <c r="B228" s="27" t="s">
        <v>193</v>
      </c>
      <c r="C228" s="8" t="s">
        <v>134</v>
      </c>
      <c r="D228" s="8" t="s">
        <v>135</v>
      </c>
      <c r="E228" s="30"/>
      <c r="F228" s="1" t="s">
        <v>383</v>
      </c>
      <c r="H228" s="32">
        <v>36676</v>
      </c>
      <c r="I228" s="2">
        <v>8</v>
      </c>
      <c r="K228" s="2"/>
    </row>
    <row r="229" spans="1:11" s="8" customFormat="1" ht="11.25" customHeight="1">
      <c r="A229" s="18">
        <v>4</v>
      </c>
      <c r="B229" s="27" t="s">
        <v>193</v>
      </c>
      <c r="C229" s="8" t="s">
        <v>136</v>
      </c>
      <c r="D229" s="8" t="s">
        <v>135</v>
      </c>
      <c r="E229" s="30"/>
      <c r="F229" s="1" t="s">
        <v>384</v>
      </c>
      <c r="H229" s="32">
        <v>36545</v>
      </c>
      <c r="I229" s="2">
        <v>11</v>
      </c>
      <c r="K229" s="2"/>
    </row>
    <row r="230" spans="1:11" s="8" customFormat="1" ht="11.25" customHeight="1">
      <c r="A230" s="18">
        <v>3</v>
      </c>
      <c r="B230" s="27" t="s">
        <v>193</v>
      </c>
      <c r="C230" s="8" t="s">
        <v>385</v>
      </c>
      <c r="D230" s="8" t="s">
        <v>135</v>
      </c>
      <c r="E230" s="30"/>
      <c r="F230" s="1" t="s">
        <v>386</v>
      </c>
      <c r="H230" s="32">
        <v>37258</v>
      </c>
      <c r="I230" s="2">
        <v>6</v>
      </c>
      <c r="K230" s="2"/>
    </row>
    <row r="231" spans="1:11" s="8" customFormat="1" ht="11.25" customHeight="1">
      <c r="A231" s="6">
        <v>8</v>
      </c>
      <c r="B231" s="21" t="s">
        <v>201</v>
      </c>
      <c r="C231" s="5" t="s">
        <v>129</v>
      </c>
      <c r="D231" s="8" t="s">
        <v>135</v>
      </c>
      <c r="E231" s="5"/>
      <c r="F231" s="44" t="s">
        <v>387</v>
      </c>
      <c r="G231" s="44"/>
      <c r="H231" s="46">
        <v>30320</v>
      </c>
      <c r="I231" s="2">
        <v>8</v>
      </c>
      <c r="K231" s="2"/>
    </row>
    <row r="232" spans="1:11" s="8" customFormat="1" ht="11.25" customHeight="1">
      <c r="A232" s="6">
        <v>2</v>
      </c>
      <c r="B232" s="21" t="s">
        <v>225</v>
      </c>
      <c r="C232" s="5" t="s">
        <v>129</v>
      </c>
      <c r="D232" s="8" t="s">
        <v>135</v>
      </c>
      <c r="E232" s="5"/>
      <c r="F232" s="44" t="s">
        <v>387</v>
      </c>
      <c r="G232" s="44"/>
      <c r="H232" s="46">
        <v>30320</v>
      </c>
      <c r="I232" s="2">
        <v>9</v>
      </c>
      <c r="K232" s="2"/>
    </row>
    <row r="233" spans="1:11" s="8" customFormat="1" ht="11.25" customHeight="1">
      <c r="A233" s="18">
        <v>14</v>
      </c>
      <c r="B233" s="27" t="s">
        <v>193</v>
      </c>
      <c r="C233" s="8" t="s">
        <v>129</v>
      </c>
      <c r="D233" s="8" t="s">
        <v>135</v>
      </c>
      <c r="E233" s="30"/>
      <c r="F233" s="1" t="s">
        <v>387</v>
      </c>
      <c r="H233" s="32">
        <v>30320</v>
      </c>
      <c r="I233" s="2">
        <v>11</v>
      </c>
      <c r="K233"/>
    </row>
    <row r="234" spans="1:11" s="8" customFormat="1" ht="11.25" customHeight="1">
      <c r="A234" s="18">
        <v>1</v>
      </c>
      <c r="B234" s="27" t="s">
        <v>193</v>
      </c>
      <c r="C234" s="35" t="s">
        <v>129</v>
      </c>
      <c r="D234" s="8" t="s">
        <v>135</v>
      </c>
      <c r="E234" s="10"/>
      <c r="F234" s="31" t="s">
        <v>387</v>
      </c>
      <c r="H234" s="32">
        <v>30320</v>
      </c>
      <c r="I234" s="2">
        <v>24</v>
      </c>
      <c r="K234" s="2"/>
    </row>
    <row r="235" spans="1:11" s="8" customFormat="1" ht="11.25" customHeight="1">
      <c r="A235" s="18"/>
      <c r="B235" s="27"/>
      <c r="C235" s="35"/>
      <c r="D235" s="47" t="str">
        <f>D234</f>
        <v>crazy wood vtt</v>
      </c>
      <c r="E235" s="10"/>
      <c r="F235" s="48">
        <f>TRUNC(F234/1000,0)</f>
        <v>656394</v>
      </c>
      <c r="H235" s="32"/>
      <c r="I235" s="2"/>
      <c r="J235" s="2">
        <f>SUMIF(D212:D234,D234,I212:I234)</f>
        <v>77</v>
      </c>
      <c r="K235" s="2"/>
    </row>
    <row r="236" spans="1:11" s="8" customFormat="1" ht="11.25" customHeight="1">
      <c r="A236" s="6">
        <v>9</v>
      </c>
      <c r="B236" s="21" t="s">
        <v>197</v>
      </c>
      <c r="C236" s="5" t="s">
        <v>15</v>
      </c>
      <c r="D236" s="5" t="s">
        <v>154</v>
      </c>
      <c r="E236" s="5"/>
      <c r="F236" s="44">
        <v>656415007</v>
      </c>
      <c r="G236" s="44"/>
      <c r="H236" s="46">
        <v>29389</v>
      </c>
      <c r="I236" s="2">
        <v>41</v>
      </c>
      <c r="K236" s="2"/>
    </row>
    <row r="237" spans="1:11" s="8" customFormat="1" ht="11.25" customHeight="1">
      <c r="A237" s="6"/>
      <c r="B237" s="21"/>
      <c r="C237" s="5"/>
      <c r="D237" s="47" t="str">
        <f>D236</f>
        <v>ec pluvigner</v>
      </c>
      <c r="E237" s="5"/>
      <c r="F237" s="48">
        <f>TRUNC(F236/1000,0)</f>
        <v>656415</v>
      </c>
      <c r="G237" s="44"/>
      <c r="H237" s="46"/>
      <c r="I237" s="2"/>
      <c r="J237" s="2">
        <f>SUMIF(D214:D236,D236,I214:I236)</f>
        <v>41</v>
      </c>
      <c r="K237" s="2"/>
    </row>
    <row r="238" spans="1:11" s="8" customFormat="1" ht="11.25" customHeight="1">
      <c r="A238" s="18">
        <v>2</v>
      </c>
      <c r="B238" s="27" t="s">
        <v>193</v>
      </c>
      <c r="C238" s="8" t="s">
        <v>388</v>
      </c>
      <c r="D238" s="8" t="s">
        <v>389</v>
      </c>
      <c r="E238" s="30"/>
      <c r="F238" s="1">
        <v>1714475060</v>
      </c>
      <c r="H238" s="32">
        <v>37443</v>
      </c>
      <c r="I238" s="2">
        <v>9</v>
      </c>
      <c r="K238" s="2"/>
    </row>
    <row r="239" spans="1:11" s="8" customFormat="1" ht="11.25" customHeight="1">
      <c r="A239" s="18"/>
      <c r="B239" s="27"/>
      <c r="D239" s="47" t="str">
        <f>D238</f>
        <v>section race bmx 14</v>
      </c>
      <c r="E239" s="30"/>
      <c r="F239" s="48">
        <f>TRUNC(F238/1000,0)</f>
        <v>1714475</v>
      </c>
      <c r="H239" s="32"/>
      <c r="I239" s="2"/>
      <c r="J239" s="2">
        <f>SUMIF(D216:D238,D238,I216:I238)</f>
        <v>9</v>
      </c>
      <c r="K239" s="2"/>
    </row>
    <row r="240" spans="1:11" s="8" customFormat="1" ht="11.25" customHeight="1">
      <c r="A240" s="6">
        <v>1</v>
      </c>
      <c r="B240" s="21" t="s">
        <v>217</v>
      </c>
      <c r="C240" s="5" t="s">
        <v>390</v>
      </c>
      <c r="D240" s="5" t="s">
        <v>391</v>
      </c>
      <c r="E240" s="5"/>
      <c r="F240" s="44">
        <v>1750349307</v>
      </c>
      <c r="G240" s="44"/>
      <c r="H240" s="46">
        <v>33712</v>
      </c>
      <c r="I240" s="2">
        <v>68</v>
      </c>
      <c r="K240" s="2"/>
    </row>
    <row r="241" spans="1:11" s="8" customFormat="1" ht="11.25" customHeight="1">
      <c r="A241" s="6"/>
      <c r="B241" s="21"/>
      <c r="C241" s="5"/>
      <c r="D241" s="47" t="str">
        <f>D240</f>
        <v>vc st lo pont hebert</v>
      </c>
      <c r="E241" s="5"/>
      <c r="F241" s="48">
        <f>TRUNC(F240/1000,0)</f>
        <v>1750349</v>
      </c>
      <c r="G241" s="44"/>
      <c r="H241" s="46"/>
      <c r="I241" s="2"/>
      <c r="J241" s="2">
        <f>SUMIF(D218:D240,D240,I218:I240)</f>
        <v>68</v>
      </c>
      <c r="K241" s="2"/>
    </row>
    <row r="242" spans="1:11" s="8" customFormat="1" ht="11.25" customHeight="1">
      <c r="A242" s="6">
        <v>5</v>
      </c>
      <c r="B242" s="21" t="s">
        <v>197</v>
      </c>
      <c r="C242" s="5" t="s">
        <v>105</v>
      </c>
      <c r="D242" s="5" t="s">
        <v>392</v>
      </c>
      <c r="E242" s="5"/>
      <c r="F242" s="44">
        <v>1818013117</v>
      </c>
      <c r="G242" s="44"/>
      <c r="H242" s="46">
        <v>32204</v>
      </c>
      <c r="I242" s="2">
        <v>110</v>
      </c>
      <c r="K242" s="2"/>
    </row>
    <row r="243" spans="1:11" s="8" customFormat="1" ht="11.25" customHeight="1">
      <c r="A243" s="6"/>
      <c r="B243" s="21"/>
      <c r="C243" s="5"/>
      <c r="D243" s="47" t="str">
        <f>D242</f>
        <v>4S ST SATUR</v>
      </c>
      <c r="E243" s="5"/>
      <c r="F243" s="48">
        <f>TRUNC(F242/1000,0)</f>
        <v>1818013</v>
      </c>
      <c r="G243" s="44"/>
      <c r="H243" s="46"/>
      <c r="I243" s="2"/>
      <c r="J243" s="2">
        <f>SUMIF(D220:D242,D242,I220:I242)</f>
        <v>110</v>
      </c>
      <c r="K243" s="2"/>
    </row>
    <row r="244" spans="1:11" s="8" customFormat="1" ht="11.25" customHeight="1">
      <c r="A244" s="6"/>
      <c r="B244" s="21"/>
      <c r="C244" s="5"/>
      <c r="D244" s="5"/>
      <c r="E244" s="5"/>
      <c r="F244" s="1"/>
      <c r="G244" s="44"/>
      <c r="H244" s="46"/>
      <c r="I244" s="2"/>
      <c r="K244" s="2"/>
    </row>
    <row r="245" spans="1:11" s="8" customFormat="1" ht="11.25" customHeight="1">
      <c r="A245" s="6"/>
      <c r="B245" s="21"/>
      <c r="C245" s="5"/>
      <c r="D245" s="5"/>
      <c r="E245" s="5"/>
      <c r="F245" s="44"/>
      <c r="G245" s="44"/>
      <c r="H245" s="46"/>
      <c r="I245" s="2"/>
      <c r="K245" s="2"/>
    </row>
    <row r="246" spans="1:11" s="8" customFormat="1" ht="11.25" customHeight="1">
      <c r="A246" s="6"/>
      <c r="B246" s="21"/>
      <c r="C246" s="5"/>
      <c r="D246" s="5"/>
      <c r="E246" s="5"/>
      <c r="F246" s="44"/>
      <c r="G246" s="44"/>
      <c r="H246" s="46"/>
      <c r="I246" s="2"/>
      <c r="K246" s="2"/>
    </row>
    <row r="247" spans="1:11" s="8" customFormat="1" ht="11.25" customHeight="1">
      <c r="A247" s="6"/>
      <c r="B247" s="21"/>
      <c r="C247" s="5"/>
      <c r="D247" s="5"/>
      <c r="E247" s="5"/>
      <c r="F247" s="44"/>
      <c r="G247" s="44"/>
      <c r="H247" s="46"/>
      <c r="I247" s="2"/>
      <c r="K247" s="2"/>
    </row>
    <row r="248" spans="1:11" s="8" customFormat="1" ht="11.25" customHeight="1">
      <c r="A248" s="6"/>
      <c r="B248" s="21"/>
      <c r="C248" s="5"/>
      <c r="D248" s="5"/>
      <c r="E248" s="5"/>
      <c r="F248" s="44"/>
      <c r="G248" s="44"/>
      <c r="H248" s="46"/>
      <c r="I248" s="2"/>
      <c r="K248" s="2"/>
    </row>
    <row r="249" spans="1:11" s="8" customFormat="1" ht="11.25" customHeight="1">
      <c r="A249" s="6"/>
      <c r="B249" s="21"/>
      <c r="C249" s="5"/>
      <c r="D249" s="5"/>
      <c r="E249" s="5"/>
      <c r="F249" s="44"/>
      <c r="G249" s="44"/>
      <c r="H249" s="46"/>
      <c r="I249" s="2"/>
      <c r="K249" s="2"/>
    </row>
    <row r="250" spans="1:11" s="8" customFormat="1" ht="11.25" customHeight="1">
      <c r="A250" s="6"/>
      <c r="B250" s="21"/>
      <c r="C250" s="5"/>
      <c r="D250" s="5"/>
      <c r="E250" s="5"/>
      <c r="F250" s="44"/>
      <c r="G250" s="44"/>
      <c r="H250" s="46"/>
      <c r="I250" s="2"/>
      <c r="K250" s="2"/>
    </row>
    <row r="251" spans="1:11" s="8" customFormat="1" ht="11.25" customHeight="1">
      <c r="A251" s="6"/>
      <c r="B251" s="21"/>
      <c r="C251" s="5"/>
      <c r="D251" s="5"/>
      <c r="E251" s="5"/>
      <c r="F251" s="44"/>
      <c r="G251" s="44"/>
      <c r="H251" s="46"/>
      <c r="I251" s="2"/>
      <c r="K251" s="2"/>
    </row>
    <row r="252" spans="1:11" s="8" customFormat="1" ht="11.25" customHeight="1">
      <c r="A252" s="6"/>
      <c r="B252" s="21"/>
      <c r="C252" s="5"/>
      <c r="D252" s="5"/>
      <c r="E252" s="5"/>
      <c r="F252" s="44"/>
      <c r="G252" s="44"/>
      <c r="H252" s="46"/>
      <c r="I252" s="2"/>
      <c r="K252" s="2"/>
    </row>
    <row r="253" spans="1:11" s="8" customFormat="1" ht="11.25" customHeight="1">
      <c r="A253" s="6"/>
      <c r="B253" s="21"/>
      <c r="C253" s="5"/>
      <c r="D253" s="5"/>
      <c r="E253" s="5"/>
      <c r="F253" s="44"/>
      <c r="G253" s="44"/>
      <c r="H253" s="46"/>
      <c r="I253" s="2"/>
      <c r="K253" s="2"/>
    </row>
    <row r="254" spans="1:11" s="8" customFormat="1" ht="11.25" customHeight="1">
      <c r="A254" s="6"/>
      <c r="B254" s="21"/>
      <c r="C254" s="5"/>
      <c r="D254" s="5"/>
      <c r="E254" s="5"/>
      <c r="F254" s="44"/>
      <c r="G254" s="44"/>
      <c r="H254" s="46"/>
      <c r="I254" s="2"/>
      <c r="K254" s="2"/>
    </row>
    <row r="255" spans="1:11" s="8" customFormat="1" ht="11.25" customHeight="1">
      <c r="A255" s="6"/>
      <c r="B255" s="21"/>
      <c r="C255" s="5"/>
      <c r="D255" s="5"/>
      <c r="E255" s="5"/>
      <c r="F255" s="44"/>
      <c r="G255" s="44"/>
      <c r="H255" s="46"/>
      <c r="I255" s="2"/>
      <c r="K255" s="2"/>
    </row>
    <row r="256" spans="1:11" s="8" customFormat="1" ht="11.25" customHeight="1">
      <c r="A256" s="6"/>
      <c r="B256" s="21"/>
      <c r="C256" s="5"/>
      <c r="D256" s="5"/>
      <c r="E256" s="5"/>
      <c r="F256" s="44"/>
      <c r="G256" s="44"/>
      <c r="H256" s="46"/>
      <c r="I256" s="2"/>
      <c r="K256" s="2"/>
    </row>
    <row r="257" spans="1:11" s="8" customFormat="1" ht="11.25" customHeight="1">
      <c r="A257" s="6"/>
      <c r="B257" s="21"/>
      <c r="C257" s="5"/>
      <c r="D257" s="5"/>
      <c r="E257" s="5"/>
      <c r="F257" s="44"/>
      <c r="G257" s="44"/>
      <c r="H257" s="46"/>
      <c r="I257" s="2"/>
      <c r="K257" s="2"/>
    </row>
    <row r="258" spans="1:11" s="8" customFormat="1" ht="11.25" customHeight="1">
      <c r="A258" s="6"/>
      <c r="B258" s="21"/>
      <c r="C258" s="5"/>
      <c r="D258" s="5"/>
      <c r="E258" s="5"/>
      <c r="F258" s="44"/>
      <c r="G258" s="44"/>
      <c r="H258" s="46"/>
      <c r="I258" s="2"/>
      <c r="K258" s="2"/>
    </row>
    <row r="259" spans="1:11" s="8" customFormat="1" ht="11.25" customHeight="1">
      <c r="A259" s="6"/>
      <c r="B259" s="21"/>
      <c r="C259" s="5"/>
      <c r="D259" s="5"/>
      <c r="E259" s="5"/>
      <c r="F259" s="44"/>
      <c r="G259" s="44"/>
      <c r="H259" s="46"/>
      <c r="I259" s="2"/>
      <c r="K259" s="2"/>
    </row>
    <row r="260" spans="1:11" s="8" customFormat="1" ht="11.25" customHeight="1">
      <c r="A260" s="6"/>
      <c r="B260" s="21"/>
      <c r="C260" s="5"/>
      <c r="D260" s="5"/>
      <c r="E260" s="5"/>
      <c r="F260" s="44"/>
      <c r="G260" s="44"/>
      <c r="H260" s="46"/>
      <c r="I260" s="2"/>
      <c r="K260" s="2"/>
    </row>
    <row r="261" spans="1:11" s="8" customFormat="1" ht="11.25" customHeight="1">
      <c r="A261" s="6"/>
      <c r="B261" s="21"/>
      <c r="C261" s="5"/>
      <c r="D261" s="5"/>
      <c r="E261" s="5"/>
      <c r="F261" s="44"/>
      <c r="G261" s="44"/>
      <c r="H261" s="46"/>
      <c r="I261" s="2"/>
      <c r="K261" s="2"/>
    </row>
    <row r="262" spans="1:11" s="8" customFormat="1" ht="11.25" customHeight="1">
      <c r="A262" s="6"/>
      <c r="B262" s="21"/>
      <c r="C262" s="5"/>
      <c r="D262" s="5"/>
      <c r="E262" s="5"/>
      <c r="F262" s="44"/>
      <c r="G262" s="44"/>
      <c r="H262" s="46"/>
      <c r="I262" s="2"/>
      <c r="K262" s="2"/>
    </row>
    <row r="263" spans="1:11" s="8" customFormat="1" ht="11.25" customHeight="1">
      <c r="A263" s="6"/>
      <c r="B263" s="21"/>
      <c r="C263" s="5"/>
      <c r="D263" s="5"/>
      <c r="E263" s="5"/>
      <c r="F263" s="44"/>
      <c r="G263" s="44"/>
      <c r="H263" s="46"/>
      <c r="I263" s="2"/>
      <c r="K263" s="2"/>
    </row>
    <row r="264" spans="1:11" s="8" customFormat="1" ht="11.25" customHeight="1">
      <c r="A264" s="6"/>
      <c r="B264" s="21"/>
      <c r="C264" s="5"/>
      <c r="D264" s="5"/>
      <c r="E264" s="5"/>
      <c r="F264" s="44"/>
      <c r="G264" s="44"/>
      <c r="H264" s="46"/>
      <c r="I264" s="2"/>
      <c r="K264" s="2"/>
    </row>
    <row r="265" spans="1:11" s="8" customFormat="1" ht="11.25" customHeight="1">
      <c r="A265" s="6"/>
      <c r="B265" s="21"/>
      <c r="C265" s="5"/>
      <c r="D265" s="5"/>
      <c r="E265" s="5"/>
      <c r="F265" s="44"/>
      <c r="G265" s="44"/>
      <c r="H265" s="46"/>
      <c r="I265" s="2"/>
      <c r="K265" s="2"/>
    </row>
    <row r="266" spans="1:11" s="8" customFormat="1" ht="11.25" customHeight="1">
      <c r="A266" s="6"/>
      <c r="B266" s="21"/>
      <c r="C266" s="5"/>
      <c r="D266" s="5"/>
      <c r="E266" s="5"/>
      <c r="F266" s="44"/>
      <c r="G266" s="44"/>
      <c r="H266" s="46"/>
      <c r="I266" s="2"/>
      <c r="K266" s="2"/>
    </row>
    <row r="267" spans="1:11" s="8" customFormat="1" ht="11.25" customHeight="1">
      <c r="A267" s="6"/>
      <c r="B267" s="21"/>
      <c r="C267" s="5"/>
      <c r="D267" s="5"/>
      <c r="E267" s="5"/>
      <c r="F267" s="44"/>
      <c r="G267" s="44"/>
      <c r="H267" s="46"/>
      <c r="I267" s="2"/>
      <c r="K267" s="2"/>
    </row>
    <row r="268" spans="1:11" s="8" customFormat="1" ht="11.25" customHeight="1">
      <c r="A268" s="6"/>
      <c r="B268" s="21"/>
      <c r="C268" s="5"/>
      <c r="D268" s="5"/>
      <c r="E268" s="5"/>
      <c r="F268" s="44"/>
      <c r="G268" s="44"/>
      <c r="H268" s="46"/>
      <c r="I268" s="2"/>
      <c r="K268" s="2"/>
    </row>
    <row r="269" spans="1:11" s="8" customFormat="1" ht="11.25" customHeight="1">
      <c r="A269" s="6"/>
      <c r="B269" s="21"/>
      <c r="C269" s="5"/>
      <c r="D269" s="5"/>
      <c r="E269" s="5"/>
      <c r="F269" s="44"/>
      <c r="G269" s="44"/>
      <c r="H269" s="46"/>
      <c r="I269" s="2"/>
      <c r="K269" s="2"/>
    </row>
    <row r="270" spans="1:11" s="8" customFormat="1" ht="11.25" customHeight="1">
      <c r="A270" s="6"/>
      <c r="B270" s="21"/>
      <c r="C270" s="5"/>
      <c r="D270" s="5"/>
      <c r="E270" s="5"/>
      <c r="F270" s="44"/>
      <c r="G270" s="44"/>
      <c r="H270" s="46"/>
      <c r="I270" s="2"/>
      <c r="K270" s="2"/>
    </row>
    <row r="271" spans="1:11" s="8" customFormat="1" ht="11.25" customHeight="1">
      <c r="A271" s="6"/>
      <c r="B271" s="21"/>
      <c r="C271" s="5"/>
      <c r="D271" s="5"/>
      <c r="E271" s="5"/>
      <c r="F271" s="44"/>
      <c r="G271" s="44"/>
      <c r="H271" s="46"/>
      <c r="I271" s="2"/>
      <c r="K271" s="2"/>
    </row>
    <row r="272" spans="1:11" s="8" customFormat="1" ht="11.25" customHeight="1">
      <c r="A272" s="6"/>
      <c r="B272" s="21"/>
      <c r="C272" s="5"/>
      <c r="D272" s="5"/>
      <c r="E272" s="5"/>
      <c r="F272" s="44"/>
      <c r="G272" s="44"/>
      <c r="H272" s="46"/>
      <c r="I272" s="2"/>
      <c r="K272" s="2"/>
    </row>
    <row r="273" spans="1:11" s="8" customFormat="1" ht="11.25" customHeight="1">
      <c r="A273" s="6"/>
      <c r="B273" s="21"/>
      <c r="C273" s="5"/>
      <c r="D273" s="5"/>
      <c r="E273" s="5"/>
      <c r="F273" s="44"/>
      <c r="G273" s="44"/>
      <c r="H273" s="46"/>
      <c r="I273" s="2"/>
      <c r="K273" s="2"/>
    </row>
    <row r="274" spans="1:11" s="8" customFormat="1" ht="11.25" customHeight="1">
      <c r="A274" s="6"/>
      <c r="B274" s="21"/>
      <c r="C274" s="5"/>
      <c r="D274" s="5"/>
      <c r="E274" s="5"/>
      <c r="F274" s="44"/>
      <c r="G274" s="44"/>
      <c r="H274" s="46"/>
      <c r="I274" s="2"/>
      <c r="K274" s="2"/>
    </row>
    <row r="275" spans="1:11" s="8" customFormat="1" ht="11.25" customHeight="1">
      <c r="A275" s="6"/>
      <c r="B275" s="21"/>
      <c r="C275" s="5"/>
      <c r="D275" s="5"/>
      <c r="E275" s="5"/>
      <c r="F275" s="44"/>
      <c r="G275" s="44"/>
      <c r="H275" s="46"/>
      <c r="I275" s="2"/>
      <c r="K275" s="2"/>
    </row>
    <row r="276" spans="1:11" s="8" customFormat="1" ht="11.25" customHeight="1">
      <c r="A276" s="6"/>
      <c r="B276" s="21"/>
      <c r="C276" s="5"/>
      <c r="D276" s="5"/>
      <c r="E276" s="5"/>
      <c r="F276" s="44"/>
      <c r="G276" s="44"/>
      <c r="H276" s="46"/>
      <c r="I276" s="2"/>
      <c r="K276" s="2"/>
    </row>
    <row r="277" spans="1:11" s="8" customFormat="1" ht="11.25" customHeight="1">
      <c r="A277" s="6"/>
      <c r="B277" s="21"/>
      <c r="C277" s="5"/>
      <c r="D277" s="5"/>
      <c r="E277" s="5"/>
      <c r="F277" s="44"/>
      <c r="G277" s="44"/>
      <c r="H277" s="46"/>
      <c r="I277" s="2"/>
      <c r="K277" s="2"/>
    </row>
    <row r="278" spans="1:11" s="8" customFormat="1" ht="11.25" customHeight="1">
      <c r="A278" s="6"/>
      <c r="B278" s="21"/>
      <c r="C278" s="5"/>
      <c r="D278" s="5"/>
      <c r="E278" s="5"/>
      <c r="F278" s="44"/>
      <c r="G278" s="44"/>
      <c r="H278" s="46"/>
      <c r="I278" s="2"/>
      <c r="K278" s="2"/>
    </row>
    <row r="279" spans="1:11" s="8" customFormat="1" ht="11.25" customHeight="1">
      <c r="A279" s="6"/>
      <c r="B279" s="21"/>
      <c r="C279" s="5"/>
      <c r="D279" s="5"/>
      <c r="E279" s="5"/>
      <c r="F279" s="44"/>
      <c r="G279" s="44"/>
      <c r="H279" s="46"/>
      <c r="I279" s="2"/>
      <c r="K279" s="2"/>
    </row>
    <row r="280" spans="1:11" s="8" customFormat="1" ht="11.25" customHeight="1">
      <c r="A280" s="6"/>
      <c r="B280" s="21"/>
      <c r="C280" s="5"/>
      <c r="D280" s="5"/>
      <c r="E280" s="5"/>
      <c r="F280" s="44"/>
      <c r="G280" s="44"/>
      <c r="H280" s="46"/>
      <c r="I280" s="2"/>
      <c r="K280" s="2"/>
    </row>
    <row r="281" spans="1:11" s="8" customFormat="1" ht="11.25" customHeight="1">
      <c r="A281" s="6"/>
      <c r="B281" s="21"/>
      <c r="C281" s="5"/>
      <c r="D281" s="5"/>
      <c r="E281" s="5"/>
      <c r="F281" s="44"/>
      <c r="G281" s="44"/>
      <c r="H281" s="46"/>
      <c r="I281" s="2"/>
      <c r="K281" s="2"/>
    </row>
    <row r="282" spans="1:11" s="8" customFormat="1" ht="11.25" customHeight="1">
      <c r="A282" s="6"/>
      <c r="B282" s="21"/>
      <c r="C282" s="5"/>
      <c r="D282" s="5"/>
      <c r="E282" s="5"/>
      <c r="F282" s="44"/>
      <c r="G282" s="44"/>
      <c r="H282" s="46"/>
      <c r="I282" s="2"/>
      <c r="K282" s="2"/>
    </row>
    <row r="283" spans="1:11" s="8" customFormat="1" ht="11.25" customHeight="1">
      <c r="A283" s="6"/>
      <c r="B283" s="21"/>
      <c r="C283" s="5"/>
      <c r="D283" s="5"/>
      <c r="E283" s="5"/>
      <c r="F283" s="44"/>
      <c r="G283" s="44"/>
      <c r="H283" s="46"/>
      <c r="I283" s="2"/>
      <c r="K283" s="2"/>
    </row>
    <row r="284" spans="1:11" s="8" customFormat="1" ht="11.25" customHeight="1">
      <c r="A284" s="6"/>
      <c r="B284" s="21"/>
      <c r="C284" s="5"/>
      <c r="D284" s="5"/>
      <c r="E284" s="5"/>
      <c r="F284" s="44"/>
      <c r="G284" s="44"/>
      <c r="H284" s="46"/>
      <c r="I284" s="2"/>
      <c r="K284" s="2"/>
    </row>
    <row r="285" spans="1:11" s="8" customFormat="1" ht="11.25" customHeight="1">
      <c r="A285" s="6"/>
      <c r="B285" s="21"/>
      <c r="C285" s="5"/>
      <c r="D285" s="5"/>
      <c r="E285" s="5"/>
      <c r="F285" s="44"/>
      <c r="G285" s="44"/>
      <c r="H285" s="46"/>
      <c r="I285" s="2"/>
      <c r="K285" s="2"/>
    </row>
    <row r="286" spans="1:11" s="8" customFormat="1" ht="11.25" customHeight="1">
      <c r="A286" s="6"/>
      <c r="B286" s="21"/>
      <c r="C286" s="5"/>
      <c r="D286" s="5"/>
      <c r="E286" s="5"/>
      <c r="F286" s="44"/>
      <c r="G286" s="44"/>
      <c r="H286" s="46"/>
      <c r="I286" s="2"/>
      <c r="K286" s="2"/>
    </row>
    <row r="287" spans="1:11" s="8" customFormat="1" ht="11.25" customHeight="1">
      <c r="A287" s="6"/>
      <c r="B287" s="21"/>
      <c r="C287" s="5"/>
      <c r="D287" s="5"/>
      <c r="E287" s="5"/>
      <c r="F287" s="44"/>
      <c r="G287" s="44"/>
      <c r="H287" s="46"/>
      <c r="I287" s="2"/>
      <c r="K287" s="2"/>
    </row>
    <row r="288" spans="1:11" s="8" customFormat="1" ht="11.25" customHeight="1">
      <c r="A288" s="6"/>
      <c r="B288" s="21"/>
      <c r="C288" s="5"/>
      <c r="D288" s="5"/>
      <c r="E288" s="5"/>
      <c r="F288" s="44"/>
      <c r="G288" s="44"/>
      <c r="H288" s="46"/>
      <c r="I288" s="2"/>
      <c r="K288" s="2"/>
    </row>
    <row r="289" spans="1:11" s="8" customFormat="1" ht="11.25" customHeight="1">
      <c r="A289" s="6"/>
      <c r="B289" s="21"/>
      <c r="C289" s="5"/>
      <c r="D289" s="5"/>
      <c r="E289" s="5"/>
      <c r="F289" s="44"/>
      <c r="G289" s="44"/>
      <c r="H289" s="46"/>
      <c r="I289" s="2"/>
      <c r="K289" s="2"/>
    </row>
    <row r="290" spans="1:11" s="8" customFormat="1" ht="11.25" customHeight="1">
      <c r="A290" s="6"/>
      <c r="B290" s="21"/>
      <c r="C290" s="5"/>
      <c r="D290" s="5"/>
      <c r="E290" s="5"/>
      <c r="F290" s="44"/>
      <c r="G290" s="44"/>
      <c r="H290" s="46"/>
      <c r="I290" s="2"/>
      <c r="K290" s="2"/>
    </row>
    <row r="291" ht="12.75">
      <c r="F291" s="4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A1" sqref="A1"/>
    </sheetView>
  </sheetViews>
  <sheetFormatPr defaultColWidth="9.140625" defaultRowHeight="11.25" customHeight="1"/>
  <cols>
    <col min="1" max="1" width="4.7109375" style="6" customWidth="1"/>
    <col min="2" max="2" width="9.8515625" style="7" customWidth="1"/>
    <col min="3" max="3" width="19.28125" style="8" customWidth="1"/>
    <col min="4" max="4" width="19.7109375" style="8" customWidth="1"/>
    <col min="5" max="5" width="6.421875" style="8" customWidth="1"/>
    <col min="6" max="6" width="9.57421875" style="9" customWidth="1"/>
    <col min="7" max="7" width="3.57421875" style="43" customWidth="1"/>
    <col min="8" max="8" width="7.00390625" style="8" customWidth="1"/>
    <col min="9" max="16384" width="9.140625" style="8" customWidth="1"/>
  </cols>
  <sheetData>
    <row r="1" spans="3:9" ht="11.25" customHeight="1">
      <c r="C1" s="13" t="s">
        <v>29</v>
      </c>
      <c r="D1" s="13">
        <v>8</v>
      </c>
      <c r="E1" s="13"/>
      <c r="F1" s="6">
        <v>300</v>
      </c>
      <c r="G1" s="43" t="s">
        <v>30</v>
      </c>
      <c r="H1" s="13">
        <f>F1*D1</f>
        <v>2400</v>
      </c>
      <c r="I1" s="8">
        <f>H1-I2</f>
        <v>0</v>
      </c>
    </row>
    <row r="2" spans="4:11" ht="11.25" customHeight="1">
      <c r="D2" s="13" t="s">
        <v>31</v>
      </c>
      <c r="E2" s="13"/>
      <c r="I2" s="13">
        <f>SUM(I4:I78)</f>
        <v>2400</v>
      </c>
      <c r="K2" s="13"/>
    </row>
    <row r="3" spans="1:11" ht="11.25" customHeight="1">
      <c r="A3" s="15" t="s">
        <v>412</v>
      </c>
      <c r="B3" s="11"/>
      <c r="C3" s="6"/>
      <c r="F3" s="12" t="s">
        <v>2</v>
      </c>
      <c r="I3" t="s">
        <v>413</v>
      </c>
      <c r="K3"/>
    </row>
    <row r="4" spans="1:11" ht="11.25" customHeight="1">
      <c r="A4" s="6">
        <v>1</v>
      </c>
      <c r="B4" s="21" t="s">
        <v>213</v>
      </c>
      <c r="C4" s="5" t="s">
        <v>164</v>
      </c>
      <c r="D4" s="5" t="s">
        <v>68</v>
      </c>
      <c r="F4" s="16" t="s">
        <v>374</v>
      </c>
      <c r="G4" s="44"/>
      <c r="H4" s="17">
        <v>36839</v>
      </c>
      <c r="I4" s="2">
        <v>40</v>
      </c>
      <c r="K4" s="2"/>
    </row>
    <row r="5" spans="1:11" ht="11.25" customHeight="1">
      <c r="A5" s="6">
        <v>2</v>
      </c>
      <c r="B5" s="21" t="s">
        <v>213</v>
      </c>
      <c r="C5" s="5" t="s">
        <v>241</v>
      </c>
      <c r="D5" s="5" t="s">
        <v>11</v>
      </c>
      <c r="E5" s="5"/>
      <c r="F5" s="16">
        <v>622314192</v>
      </c>
      <c r="G5" s="44"/>
      <c r="H5" s="17">
        <v>37147</v>
      </c>
      <c r="I5" s="2">
        <v>35</v>
      </c>
      <c r="K5" s="2"/>
    </row>
    <row r="6" spans="1:11" ht="11.25" customHeight="1">
      <c r="A6" s="6">
        <v>3</v>
      </c>
      <c r="B6" s="21" t="s">
        <v>213</v>
      </c>
      <c r="C6" s="5" t="s">
        <v>239</v>
      </c>
      <c r="D6" s="5" t="s">
        <v>11</v>
      </c>
      <c r="E6" s="5"/>
      <c r="F6" s="16" t="s">
        <v>240</v>
      </c>
      <c r="G6" s="44"/>
      <c r="H6" s="17">
        <v>36839</v>
      </c>
      <c r="I6" s="2">
        <v>30</v>
      </c>
      <c r="K6" s="2"/>
    </row>
    <row r="7" spans="1:11" ht="11.25" customHeight="1">
      <c r="A7" s="6">
        <v>4</v>
      </c>
      <c r="B7" s="21" t="s">
        <v>213</v>
      </c>
      <c r="C7" s="5" t="s">
        <v>361</v>
      </c>
      <c r="D7" s="5" t="s">
        <v>360</v>
      </c>
      <c r="E7" s="5"/>
      <c r="F7" s="16" t="s">
        <v>362</v>
      </c>
      <c r="G7" s="44"/>
      <c r="H7" s="17">
        <v>37051</v>
      </c>
      <c r="I7" s="2">
        <v>24</v>
      </c>
      <c r="K7" s="2"/>
    </row>
    <row r="8" spans="1:11" ht="11.25" customHeight="1">
      <c r="A8" s="6">
        <v>5</v>
      </c>
      <c r="B8" s="21" t="s">
        <v>213</v>
      </c>
      <c r="C8" s="5" t="s">
        <v>232</v>
      </c>
      <c r="D8" s="5" t="s">
        <v>11</v>
      </c>
      <c r="E8" s="5"/>
      <c r="F8" s="16" t="s">
        <v>233</v>
      </c>
      <c r="G8" s="44"/>
      <c r="H8" s="17">
        <v>36692</v>
      </c>
      <c r="I8" s="2">
        <v>15</v>
      </c>
      <c r="K8" s="2"/>
    </row>
    <row r="9" spans="1:11" ht="11.25" customHeight="1">
      <c r="A9" s="6">
        <v>6</v>
      </c>
      <c r="B9" s="21" t="s">
        <v>213</v>
      </c>
      <c r="C9" s="5" t="s">
        <v>261</v>
      </c>
      <c r="D9" s="5" t="s">
        <v>84</v>
      </c>
      <c r="E9" s="5"/>
      <c r="F9" s="16" t="s">
        <v>262</v>
      </c>
      <c r="G9" s="44"/>
      <c r="H9" s="17">
        <v>36705</v>
      </c>
      <c r="I9" s="2">
        <v>14</v>
      </c>
      <c r="K9" s="2"/>
    </row>
    <row r="10" spans="1:11" ht="11.25" customHeight="1">
      <c r="A10" s="6">
        <v>7</v>
      </c>
      <c r="B10" s="21" t="s">
        <v>213</v>
      </c>
      <c r="C10" s="5" t="s">
        <v>329</v>
      </c>
      <c r="D10" s="5" t="s">
        <v>9</v>
      </c>
      <c r="E10" s="5"/>
      <c r="F10" s="16" t="s">
        <v>330</v>
      </c>
      <c r="G10" s="44"/>
      <c r="H10" s="17">
        <v>36682</v>
      </c>
      <c r="I10" s="2">
        <v>12</v>
      </c>
      <c r="K10" s="2"/>
    </row>
    <row r="11" spans="1:11" ht="11.25" customHeight="1">
      <c r="A11" s="6">
        <v>8</v>
      </c>
      <c r="B11" s="21" t="s">
        <v>213</v>
      </c>
      <c r="C11" s="5" t="s">
        <v>357</v>
      </c>
      <c r="D11" s="5" t="s">
        <v>414</v>
      </c>
      <c r="E11" s="5"/>
      <c r="F11" s="16" t="s">
        <v>358</v>
      </c>
      <c r="G11" s="44"/>
      <c r="H11" s="17">
        <v>37188</v>
      </c>
      <c r="I11" s="2">
        <v>11</v>
      </c>
      <c r="K11" s="2"/>
    </row>
    <row r="12" spans="1:11" ht="11.25" customHeight="1">
      <c r="A12" s="6">
        <v>9</v>
      </c>
      <c r="B12" s="21" t="s">
        <v>213</v>
      </c>
      <c r="C12" s="5" t="s">
        <v>148</v>
      </c>
      <c r="D12" s="5" t="s">
        <v>145</v>
      </c>
      <c r="E12" s="5"/>
      <c r="F12" s="16">
        <v>622071186</v>
      </c>
      <c r="G12" s="44"/>
      <c r="H12" s="17">
        <v>36593</v>
      </c>
      <c r="I12" s="2">
        <v>9</v>
      </c>
      <c r="K12" s="2"/>
    </row>
    <row r="13" spans="1:11" ht="11.25" customHeight="1">
      <c r="A13" s="6">
        <v>10</v>
      </c>
      <c r="B13" s="21" t="s">
        <v>213</v>
      </c>
      <c r="C13" s="5" t="s">
        <v>348</v>
      </c>
      <c r="D13" s="5" t="s">
        <v>159</v>
      </c>
      <c r="E13" s="5"/>
      <c r="F13" s="16" t="s">
        <v>349</v>
      </c>
      <c r="G13" s="44"/>
      <c r="H13" s="17">
        <v>36739</v>
      </c>
      <c r="I13" s="2">
        <v>8</v>
      </c>
      <c r="K13" s="2"/>
    </row>
    <row r="14" spans="1:11" ht="11.25" customHeight="1">
      <c r="A14" s="15"/>
      <c r="B14" s="11"/>
      <c r="C14" s="6"/>
      <c r="F14" s="12" t="s">
        <v>8</v>
      </c>
      <c r="I14" t="s">
        <v>415</v>
      </c>
      <c r="K14"/>
    </row>
    <row r="15" spans="1:11" ht="11.25" customHeight="1">
      <c r="A15" s="6">
        <v>1</v>
      </c>
      <c r="B15" s="21" t="s">
        <v>247</v>
      </c>
      <c r="C15" s="5" t="s">
        <v>248</v>
      </c>
      <c r="D15" s="5" t="s">
        <v>228</v>
      </c>
      <c r="E15" s="5"/>
      <c r="F15" s="16" t="s">
        <v>249</v>
      </c>
      <c r="G15" s="44"/>
      <c r="H15" s="17">
        <v>36587</v>
      </c>
      <c r="I15" s="2">
        <v>24</v>
      </c>
      <c r="K15" s="2"/>
    </row>
    <row r="16" spans="1:11" ht="11.25" customHeight="1">
      <c r="A16" s="6">
        <v>2</v>
      </c>
      <c r="B16" s="21" t="s">
        <v>247</v>
      </c>
      <c r="C16" s="5" t="s">
        <v>165</v>
      </c>
      <c r="D16" s="5" t="s">
        <v>166</v>
      </c>
      <c r="E16" s="5"/>
      <c r="F16" s="16">
        <v>629301016</v>
      </c>
      <c r="G16" s="44"/>
      <c r="H16" s="17">
        <v>36552</v>
      </c>
      <c r="I16" s="2">
        <v>15</v>
      </c>
      <c r="K16" s="2"/>
    </row>
    <row r="17" spans="1:11" ht="11.25" customHeight="1">
      <c r="A17" s="6">
        <v>3</v>
      </c>
      <c r="B17" s="21" t="s">
        <v>247</v>
      </c>
      <c r="C17" s="5" t="s">
        <v>250</v>
      </c>
      <c r="D17" s="5" t="s">
        <v>228</v>
      </c>
      <c r="E17" s="5"/>
      <c r="F17" s="16" t="s">
        <v>251</v>
      </c>
      <c r="G17" s="44"/>
      <c r="H17" s="17">
        <v>36957</v>
      </c>
      <c r="I17" s="2">
        <v>8</v>
      </c>
      <c r="K17" s="2"/>
    </row>
    <row r="18" spans="1:11" ht="11.25" customHeight="1">
      <c r="A18" s="15"/>
      <c r="B18" s="11"/>
      <c r="C18" s="6"/>
      <c r="F18" s="12" t="s">
        <v>1</v>
      </c>
      <c r="I18" t="s">
        <v>416</v>
      </c>
      <c r="K18"/>
    </row>
    <row r="19" spans="1:11" ht="11.25" customHeight="1">
      <c r="A19" s="6">
        <v>1</v>
      </c>
      <c r="B19" s="21" t="s">
        <v>207</v>
      </c>
      <c r="C19" s="5" t="s">
        <v>289</v>
      </c>
      <c r="D19" s="5" t="s">
        <v>287</v>
      </c>
      <c r="E19" s="5"/>
      <c r="F19" s="16" t="s">
        <v>290</v>
      </c>
      <c r="G19" s="44"/>
      <c r="H19" s="17">
        <v>35999</v>
      </c>
      <c r="I19" s="2">
        <v>92</v>
      </c>
      <c r="K19" s="2"/>
    </row>
    <row r="20" spans="1:11" ht="11.25" customHeight="1">
      <c r="A20" s="6">
        <v>2</v>
      </c>
      <c r="B20" s="21" t="s">
        <v>207</v>
      </c>
      <c r="C20" s="5" t="s">
        <v>163</v>
      </c>
      <c r="D20" s="5" t="s">
        <v>11</v>
      </c>
      <c r="E20" s="5"/>
      <c r="F20" s="16" t="s">
        <v>230</v>
      </c>
      <c r="G20" s="44"/>
      <c r="H20" s="17">
        <v>36370</v>
      </c>
      <c r="I20" s="2">
        <v>73</v>
      </c>
      <c r="K20" s="2"/>
    </row>
    <row r="21" spans="1:11" ht="11.25" customHeight="1">
      <c r="A21" s="6">
        <v>3</v>
      </c>
      <c r="B21" s="21" t="s">
        <v>207</v>
      </c>
      <c r="C21" s="5" t="s">
        <v>144</v>
      </c>
      <c r="D21" s="5" t="s">
        <v>98</v>
      </c>
      <c r="E21" s="5"/>
      <c r="F21" s="16" t="s">
        <v>378</v>
      </c>
      <c r="G21" s="44"/>
      <c r="H21" s="17">
        <v>36200</v>
      </c>
      <c r="I21" s="2">
        <v>58</v>
      </c>
      <c r="K21" s="2"/>
    </row>
    <row r="22" spans="1:11" ht="11.25" customHeight="1">
      <c r="A22" s="6">
        <v>4</v>
      </c>
      <c r="B22" s="21" t="s">
        <v>207</v>
      </c>
      <c r="C22" s="5" t="s">
        <v>171</v>
      </c>
      <c r="D22" s="5" t="s">
        <v>151</v>
      </c>
      <c r="E22" s="5"/>
      <c r="F22" s="16" t="s">
        <v>321</v>
      </c>
      <c r="G22" s="44"/>
      <c r="H22" s="17">
        <v>36154</v>
      </c>
      <c r="I22" s="2">
        <v>46</v>
      </c>
      <c r="K22" s="2"/>
    </row>
    <row r="23" spans="1:11" ht="11.25" customHeight="1">
      <c r="A23" s="6">
        <v>5</v>
      </c>
      <c r="B23" s="21" t="s">
        <v>207</v>
      </c>
      <c r="C23" s="5" t="s">
        <v>169</v>
      </c>
      <c r="D23" s="5" t="s">
        <v>9</v>
      </c>
      <c r="E23" s="5"/>
      <c r="F23" s="16" t="s">
        <v>328</v>
      </c>
      <c r="G23" s="44"/>
      <c r="H23" s="17">
        <v>36152</v>
      </c>
      <c r="I23" s="2">
        <v>38</v>
      </c>
      <c r="K23" s="2"/>
    </row>
    <row r="24" spans="1:11" ht="11.25" customHeight="1">
      <c r="A24" s="6">
        <v>6</v>
      </c>
      <c r="B24" s="21" t="s">
        <v>207</v>
      </c>
      <c r="C24" s="5" t="s">
        <v>109</v>
      </c>
      <c r="D24" s="5" t="s">
        <v>110</v>
      </c>
      <c r="E24" s="5"/>
      <c r="F24" s="16" t="s">
        <v>377</v>
      </c>
      <c r="G24" s="44"/>
      <c r="H24" s="17">
        <v>35922</v>
      </c>
      <c r="I24" s="2">
        <v>33</v>
      </c>
      <c r="K24" s="2"/>
    </row>
    <row r="25" spans="1:11" ht="11.25" customHeight="1">
      <c r="A25" s="6">
        <v>7</v>
      </c>
      <c r="B25" s="21" t="s">
        <v>207</v>
      </c>
      <c r="C25" s="5" t="s">
        <v>173</v>
      </c>
      <c r="D25" s="5" t="s">
        <v>152</v>
      </c>
      <c r="E25" s="5"/>
      <c r="F25" s="16" t="s">
        <v>380</v>
      </c>
      <c r="G25" s="44"/>
      <c r="H25" s="17">
        <v>35935</v>
      </c>
      <c r="I25" s="2">
        <v>26</v>
      </c>
      <c r="K25" s="2"/>
    </row>
    <row r="26" spans="1:11" ht="11.25" customHeight="1">
      <c r="A26" s="6">
        <v>8</v>
      </c>
      <c r="B26" s="21" t="s">
        <v>207</v>
      </c>
      <c r="C26" s="5" t="s">
        <v>174</v>
      </c>
      <c r="D26" s="5" t="s">
        <v>159</v>
      </c>
      <c r="E26" s="5"/>
      <c r="F26" s="16" t="s">
        <v>351</v>
      </c>
      <c r="G26" s="44"/>
      <c r="H26" s="17">
        <v>36139</v>
      </c>
      <c r="I26" s="2">
        <v>21</v>
      </c>
      <c r="K26" s="2"/>
    </row>
    <row r="27" spans="1:11" ht="11.25" customHeight="1">
      <c r="A27" s="6">
        <v>9</v>
      </c>
      <c r="B27" s="21" t="s">
        <v>207</v>
      </c>
      <c r="C27" s="5" t="s">
        <v>108</v>
      </c>
      <c r="D27" s="5" t="s">
        <v>162</v>
      </c>
      <c r="E27" s="5"/>
      <c r="F27" s="16" t="s">
        <v>352</v>
      </c>
      <c r="G27" s="44"/>
      <c r="H27" s="17">
        <v>36329</v>
      </c>
      <c r="I27" s="2">
        <v>18</v>
      </c>
      <c r="K27" s="2"/>
    </row>
    <row r="28" spans="1:11" ht="11.25" customHeight="1">
      <c r="A28" s="6">
        <v>10</v>
      </c>
      <c r="B28" s="21" t="s">
        <v>207</v>
      </c>
      <c r="C28" s="5" t="s">
        <v>167</v>
      </c>
      <c r="D28" s="5" t="s">
        <v>168</v>
      </c>
      <c r="E28" s="5"/>
      <c r="F28" s="16" t="s">
        <v>208</v>
      </c>
      <c r="G28" s="44"/>
      <c r="H28" s="17">
        <v>36039</v>
      </c>
      <c r="I28" s="2">
        <v>17</v>
      </c>
      <c r="K28" s="2"/>
    </row>
    <row r="29" spans="1:11" ht="11.25" customHeight="1">
      <c r="A29" s="6">
        <v>11</v>
      </c>
      <c r="B29" s="21" t="s">
        <v>207</v>
      </c>
      <c r="C29" s="5" t="s">
        <v>172</v>
      </c>
      <c r="D29" s="5" t="s">
        <v>360</v>
      </c>
      <c r="E29" s="5"/>
      <c r="F29" s="16">
        <v>656042002</v>
      </c>
      <c r="G29" s="44"/>
      <c r="H29" s="17">
        <v>35823</v>
      </c>
      <c r="I29" s="2">
        <v>9</v>
      </c>
      <c r="K29" s="2"/>
    </row>
    <row r="30" spans="1:11" ht="11.25" customHeight="1">
      <c r="A30" s="6">
        <v>12</v>
      </c>
      <c r="B30" s="21" t="s">
        <v>207</v>
      </c>
      <c r="C30" s="5" t="s">
        <v>142</v>
      </c>
      <c r="D30" s="5" t="s">
        <v>143</v>
      </c>
      <c r="E30" s="5"/>
      <c r="F30" s="16" t="s">
        <v>300</v>
      </c>
      <c r="G30" s="44"/>
      <c r="H30" s="17">
        <v>36263</v>
      </c>
      <c r="I30" s="2">
        <v>8</v>
      </c>
      <c r="K30" s="2"/>
    </row>
    <row r="31" spans="1:11" ht="11.25" customHeight="1">
      <c r="A31" s="6">
        <v>13</v>
      </c>
      <c r="B31" s="21" t="s">
        <v>207</v>
      </c>
      <c r="C31" s="5" t="s">
        <v>102</v>
      </c>
      <c r="D31" s="5" t="s">
        <v>64</v>
      </c>
      <c r="E31" s="5"/>
      <c r="F31" s="16">
        <v>635040298</v>
      </c>
      <c r="G31" s="44"/>
      <c r="H31" s="17">
        <v>35800</v>
      </c>
      <c r="I31" s="2">
        <v>7</v>
      </c>
      <c r="K31" s="2"/>
    </row>
    <row r="32" spans="1:11" ht="11.25" customHeight="1">
      <c r="A32" s="15"/>
      <c r="B32" s="11"/>
      <c r="C32" s="6"/>
      <c r="F32" s="12" t="s">
        <v>7</v>
      </c>
      <c r="I32" t="s">
        <v>415</v>
      </c>
      <c r="K32"/>
    </row>
    <row r="33" spans="1:11" ht="11.25" customHeight="1">
      <c r="A33" s="6">
        <v>1</v>
      </c>
      <c r="B33" s="21" t="s">
        <v>215</v>
      </c>
      <c r="C33" s="5" t="s">
        <v>111</v>
      </c>
      <c r="D33" s="5" t="s">
        <v>90</v>
      </c>
      <c r="E33" s="5"/>
      <c r="F33" s="16" t="s">
        <v>216</v>
      </c>
      <c r="G33" s="44"/>
      <c r="H33" s="17">
        <v>36068</v>
      </c>
      <c r="I33" s="2">
        <v>24</v>
      </c>
      <c r="K33" s="2"/>
    </row>
    <row r="34" spans="1:11" ht="11.25" customHeight="1">
      <c r="A34" s="6">
        <v>2</v>
      </c>
      <c r="B34" s="21" t="s">
        <v>215</v>
      </c>
      <c r="C34" s="5" t="s">
        <v>112</v>
      </c>
      <c r="D34" s="5" t="s">
        <v>11</v>
      </c>
      <c r="E34" s="5"/>
      <c r="F34" s="16" t="s">
        <v>229</v>
      </c>
      <c r="G34" s="44"/>
      <c r="H34" s="17">
        <v>36447</v>
      </c>
      <c r="I34" s="2">
        <v>15</v>
      </c>
      <c r="K34" s="2"/>
    </row>
    <row r="35" spans="1:11" ht="11.25" customHeight="1">
      <c r="A35" s="6">
        <v>3</v>
      </c>
      <c r="B35" s="21" t="s">
        <v>215</v>
      </c>
      <c r="C35" s="5" t="s">
        <v>274</v>
      </c>
      <c r="D35" s="5" t="s">
        <v>417</v>
      </c>
      <c r="E35" s="5"/>
      <c r="F35" s="16" t="s">
        <v>275</v>
      </c>
      <c r="G35" s="44"/>
      <c r="H35" s="17">
        <v>36130</v>
      </c>
      <c r="I35" s="2">
        <v>8</v>
      </c>
      <c r="K35" s="2"/>
    </row>
    <row r="36" spans="1:11" ht="11.25" customHeight="1">
      <c r="A36" s="15"/>
      <c r="B36" s="11"/>
      <c r="C36" s="6"/>
      <c r="F36" s="12" t="s">
        <v>0</v>
      </c>
      <c r="I36" t="s">
        <v>418</v>
      </c>
      <c r="K36"/>
    </row>
    <row r="37" spans="1:11" ht="11.25" customHeight="1">
      <c r="A37" s="6">
        <v>1</v>
      </c>
      <c r="B37" s="21" t="s">
        <v>217</v>
      </c>
      <c r="C37" s="5" t="s">
        <v>390</v>
      </c>
      <c r="D37" s="5" t="s">
        <v>391</v>
      </c>
      <c r="E37" s="5"/>
      <c r="F37" s="16">
        <v>1750349307</v>
      </c>
      <c r="G37" s="44"/>
      <c r="H37" s="17">
        <v>33712</v>
      </c>
      <c r="I37" s="2">
        <v>68</v>
      </c>
      <c r="K37" s="2"/>
    </row>
    <row r="38" spans="1:11" ht="11.25" customHeight="1">
      <c r="A38" s="6">
        <v>2</v>
      </c>
      <c r="B38" s="21" t="s">
        <v>217</v>
      </c>
      <c r="C38" s="5" t="s">
        <v>85</v>
      </c>
      <c r="D38" s="5" t="s">
        <v>419</v>
      </c>
      <c r="E38" s="5"/>
      <c r="F38" s="16" t="s">
        <v>246</v>
      </c>
      <c r="G38" s="44"/>
      <c r="H38" s="17">
        <v>34845</v>
      </c>
      <c r="I38" s="2">
        <v>41</v>
      </c>
      <c r="K38" s="2"/>
    </row>
    <row r="39" spans="1:11" ht="11.25" customHeight="1">
      <c r="A39" s="6">
        <v>3</v>
      </c>
      <c r="B39" s="21" t="s">
        <v>217</v>
      </c>
      <c r="C39" s="5" t="s">
        <v>218</v>
      </c>
      <c r="D39" s="5" t="s">
        <v>121</v>
      </c>
      <c r="E39" s="5"/>
      <c r="F39" s="16" t="s">
        <v>219</v>
      </c>
      <c r="G39" s="44"/>
      <c r="H39" s="17">
        <v>35129</v>
      </c>
      <c r="I39" s="2">
        <v>26</v>
      </c>
      <c r="K39" s="2"/>
    </row>
    <row r="40" spans="1:11" ht="11.25" customHeight="1">
      <c r="A40" s="6">
        <v>4</v>
      </c>
      <c r="B40" s="21" t="s">
        <v>217</v>
      </c>
      <c r="C40" s="5" t="s">
        <v>365</v>
      </c>
      <c r="D40" s="5" t="s">
        <v>420</v>
      </c>
      <c r="E40" s="5"/>
      <c r="F40" s="16" t="s">
        <v>366</v>
      </c>
      <c r="G40" s="44"/>
      <c r="H40" s="17">
        <v>32132</v>
      </c>
      <c r="I40" s="2">
        <v>21</v>
      </c>
      <c r="K40" s="2"/>
    </row>
    <row r="41" spans="1:11" ht="11.25" customHeight="1">
      <c r="A41" s="6">
        <v>5</v>
      </c>
      <c r="B41" s="21" t="s">
        <v>217</v>
      </c>
      <c r="C41" s="5" t="s">
        <v>381</v>
      </c>
      <c r="D41" s="5" t="s">
        <v>115</v>
      </c>
      <c r="E41" s="5"/>
      <c r="F41" s="16" t="s">
        <v>382</v>
      </c>
      <c r="G41" s="44"/>
      <c r="H41" s="17">
        <v>35297</v>
      </c>
      <c r="I41" s="2">
        <v>12</v>
      </c>
      <c r="K41" s="2"/>
    </row>
    <row r="42" spans="1:11" ht="11.25" customHeight="1">
      <c r="A42" s="15"/>
      <c r="B42" s="11"/>
      <c r="C42" s="6"/>
      <c r="F42" s="12" t="s">
        <v>4</v>
      </c>
      <c r="I42" t="s">
        <v>421</v>
      </c>
      <c r="K42"/>
    </row>
    <row r="43" spans="1:11" ht="11.25" customHeight="1">
      <c r="A43" s="6">
        <v>1</v>
      </c>
      <c r="B43" s="21" t="s">
        <v>197</v>
      </c>
      <c r="C43" s="5" t="s">
        <v>88</v>
      </c>
      <c r="D43" s="5" t="s">
        <v>84</v>
      </c>
      <c r="E43" s="5"/>
      <c r="F43" s="16" t="s">
        <v>269</v>
      </c>
      <c r="G43" s="44"/>
      <c r="H43" s="17">
        <v>34473</v>
      </c>
      <c r="I43" s="2">
        <v>272</v>
      </c>
      <c r="K43" s="2"/>
    </row>
    <row r="44" spans="1:11" ht="11.25" customHeight="1">
      <c r="A44" s="6">
        <v>2</v>
      </c>
      <c r="B44" s="21" t="s">
        <v>197</v>
      </c>
      <c r="C44" s="5" t="s">
        <v>153</v>
      </c>
      <c r="D44" s="5" t="s">
        <v>419</v>
      </c>
      <c r="E44" s="5"/>
      <c r="F44" s="16" t="s">
        <v>375</v>
      </c>
      <c r="G44" s="44"/>
      <c r="H44" s="17">
        <v>34009</v>
      </c>
      <c r="I44" s="2">
        <v>206</v>
      </c>
      <c r="K44" s="2"/>
    </row>
    <row r="45" spans="1:11" ht="11.25" customHeight="1">
      <c r="A45" s="6">
        <v>3</v>
      </c>
      <c r="B45" s="21" t="s">
        <v>197</v>
      </c>
      <c r="C45" s="5" t="s">
        <v>346</v>
      </c>
      <c r="D45" s="5" t="s">
        <v>159</v>
      </c>
      <c r="E45" s="5"/>
      <c r="F45" s="16" t="s">
        <v>347</v>
      </c>
      <c r="G45" s="44"/>
      <c r="H45" s="17">
        <v>34469</v>
      </c>
      <c r="I45" s="2">
        <v>165</v>
      </c>
      <c r="K45" s="2"/>
    </row>
    <row r="46" spans="1:11" ht="11.25" customHeight="1">
      <c r="A46" s="6">
        <v>4</v>
      </c>
      <c r="B46" s="21" t="s">
        <v>197</v>
      </c>
      <c r="C46" s="5" t="s">
        <v>10</v>
      </c>
      <c r="D46" s="5" t="s">
        <v>419</v>
      </c>
      <c r="E46" s="5"/>
      <c r="F46" s="16" t="s">
        <v>333</v>
      </c>
      <c r="G46" s="44"/>
      <c r="H46" s="17">
        <v>33220</v>
      </c>
      <c r="I46" s="2">
        <v>137</v>
      </c>
      <c r="K46" s="2"/>
    </row>
    <row r="47" spans="1:11" ht="11.25" customHeight="1">
      <c r="A47" s="6">
        <v>5</v>
      </c>
      <c r="B47" s="21" t="s">
        <v>197</v>
      </c>
      <c r="C47" s="5" t="s">
        <v>105</v>
      </c>
      <c r="D47" s="5" t="s">
        <v>419</v>
      </c>
      <c r="E47" s="5"/>
      <c r="F47" s="16" t="s">
        <v>422</v>
      </c>
      <c r="G47" s="44"/>
      <c r="H47" s="17">
        <v>32204</v>
      </c>
      <c r="I47" s="2">
        <v>110</v>
      </c>
      <c r="K47" s="2"/>
    </row>
    <row r="48" spans="1:11" ht="11.25" customHeight="1">
      <c r="A48" s="6">
        <v>6</v>
      </c>
      <c r="B48" s="21" t="s">
        <v>197</v>
      </c>
      <c r="C48" s="5" t="s">
        <v>12</v>
      </c>
      <c r="D48" s="5" t="s">
        <v>13</v>
      </c>
      <c r="E48" s="5"/>
      <c r="F48" s="16" t="s">
        <v>334</v>
      </c>
      <c r="G48" s="44"/>
      <c r="H48" s="17">
        <v>30289</v>
      </c>
      <c r="I48" s="2">
        <v>96</v>
      </c>
      <c r="K48" s="2"/>
    </row>
    <row r="49" spans="1:11" ht="11.25" customHeight="1">
      <c r="A49" s="6">
        <v>7</v>
      </c>
      <c r="B49" s="21" t="s">
        <v>197</v>
      </c>
      <c r="C49" s="5" t="s">
        <v>170</v>
      </c>
      <c r="D49" s="5" t="s">
        <v>13</v>
      </c>
      <c r="E49" s="5"/>
      <c r="F49" s="16" t="s">
        <v>338</v>
      </c>
      <c r="G49" s="44"/>
      <c r="H49" s="17">
        <v>35763</v>
      </c>
      <c r="I49" s="2">
        <v>75</v>
      </c>
      <c r="K49" s="2"/>
    </row>
    <row r="50" spans="1:11" ht="11.25" customHeight="1">
      <c r="A50" s="6">
        <v>8</v>
      </c>
      <c r="B50" s="21" t="s">
        <v>197</v>
      </c>
      <c r="C50" s="5" t="s">
        <v>71</v>
      </c>
      <c r="D50" s="5" t="s">
        <v>14</v>
      </c>
      <c r="E50" s="5"/>
      <c r="F50" s="16" t="s">
        <v>323</v>
      </c>
      <c r="G50" s="44"/>
      <c r="H50" s="17">
        <v>32373</v>
      </c>
      <c r="I50" s="2">
        <v>62</v>
      </c>
      <c r="K50" s="2"/>
    </row>
    <row r="51" spans="1:11" ht="11.25" customHeight="1">
      <c r="A51" s="6">
        <v>9</v>
      </c>
      <c r="B51" s="21" t="s">
        <v>197</v>
      </c>
      <c r="C51" s="5" t="s">
        <v>15</v>
      </c>
      <c r="D51" s="5" t="s">
        <v>419</v>
      </c>
      <c r="E51" s="5"/>
      <c r="F51" s="16">
        <v>656415007</v>
      </c>
      <c r="G51" s="44"/>
      <c r="H51" s="17">
        <v>29389</v>
      </c>
      <c r="I51" s="2">
        <v>41</v>
      </c>
      <c r="K51" s="2"/>
    </row>
    <row r="52" spans="1:11" ht="11.25" customHeight="1">
      <c r="A52" s="6">
        <v>10</v>
      </c>
      <c r="B52" s="21" t="s">
        <v>197</v>
      </c>
      <c r="C52" s="5" t="s">
        <v>120</v>
      </c>
      <c r="D52" s="5" t="s">
        <v>210</v>
      </c>
      <c r="E52" s="5"/>
      <c r="F52" s="16" t="s">
        <v>211</v>
      </c>
      <c r="G52" s="44"/>
      <c r="H52" s="17">
        <v>35046</v>
      </c>
      <c r="I52" s="2">
        <v>27</v>
      </c>
      <c r="K52" s="2"/>
    </row>
    <row r="53" spans="1:11" ht="11.25" customHeight="1">
      <c r="A53" s="6">
        <v>11</v>
      </c>
      <c r="B53" s="21" t="s">
        <v>197</v>
      </c>
      <c r="C53" s="5" t="s">
        <v>353</v>
      </c>
      <c r="D53" s="5" t="s">
        <v>159</v>
      </c>
      <c r="E53" s="5"/>
      <c r="F53" s="16" t="s">
        <v>354</v>
      </c>
      <c r="G53" s="44"/>
      <c r="H53" s="17">
        <v>35374</v>
      </c>
      <c r="I53" s="2">
        <v>24</v>
      </c>
      <c r="K53" s="2"/>
    </row>
    <row r="54" spans="1:11" ht="11.25" customHeight="1">
      <c r="A54" s="6">
        <v>12</v>
      </c>
      <c r="B54" s="21" t="s">
        <v>197</v>
      </c>
      <c r="C54" s="5" t="s">
        <v>35</v>
      </c>
      <c r="D54" s="5" t="s">
        <v>13</v>
      </c>
      <c r="E54" s="5"/>
      <c r="F54" s="16" t="s">
        <v>344</v>
      </c>
      <c r="G54" s="44"/>
      <c r="H54" s="17">
        <v>28887</v>
      </c>
      <c r="I54" s="2">
        <v>21</v>
      </c>
      <c r="K54" s="2"/>
    </row>
    <row r="55" spans="1:11" ht="11.25" customHeight="1">
      <c r="A55" s="6">
        <v>13</v>
      </c>
      <c r="B55" s="21" t="s">
        <v>197</v>
      </c>
      <c r="C55" s="5" t="s">
        <v>322</v>
      </c>
      <c r="D55" s="5" t="s">
        <v>69</v>
      </c>
      <c r="E55" s="5"/>
      <c r="F55" s="16">
        <v>635114147</v>
      </c>
      <c r="G55" s="44"/>
      <c r="H55" s="17">
        <v>28765</v>
      </c>
      <c r="I55" s="2">
        <v>21</v>
      </c>
      <c r="K55" s="2"/>
    </row>
    <row r="56" spans="1:11" ht="11.25" customHeight="1">
      <c r="A56" s="6">
        <v>14</v>
      </c>
      <c r="B56" s="21" t="s">
        <v>197</v>
      </c>
      <c r="C56" s="5" t="s">
        <v>113</v>
      </c>
      <c r="D56" s="5" t="s">
        <v>114</v>
      </c>
      <c r="E56" s="5"/>
      <c r="F56" s="16" t="s">
        <v>314</v>
      </c>
      <c r="G56" s="44"/>
      <c r="H56" s="17">
        <v>35184</v>
      </c>
      <c r="I56" s="2">
        <v>21</v>
      </c>
      <c r="K56" s="2"/>
    </row>
    <row r="57" spans="1:11" ht="11.25" customHeight="1">
      <c r="A57" s="6">
        <v>15</v>
      </c>
      <c r="B57" s="21" t="s">
        <v>197</v>
      </c>
      <c r="C57" s="5" t="s">
        <v>363</v>
      </c>
      <c r="D57" s="5" t="s">
        <v>420</v>
      </c>
      <c r="E57" s="5"/>
      <c r="F57" s="16" t="s">
        <v>364</v>
      </c>
      <c r="G57" s="44"/>
      <c r="H57" s="17">
        <v>30784</v>
      </c>
      <c r="I57" s="2">
        <v>17</v>
      </c>
      <c r="K57" s="2"/>
    </row>
    <row r="58" spans="1:11" ht="11.25" customHeight="1">
      <c r="A58" s="6">
        <v>16</v>
      </c>
      <c r="B58" s="21" t="s">
        <v>197</v>
      </c>
      <c r="C58" s="5" t="s">
        <v>106</v>
      </c>
      <c r="D58" s="5" t="s">
        <v>177</v>
      </c>
      <c r="E58" s="5"/>
      <c r="F58" s="16" t="s">
        <v>355</v>
      </c>
      <c r="G58" s="44"/>
      <c r="H58" s="17">
        <v>31634</v>
      </c>
      <c r="I58" s="2">
        <v>17</v>
      </c>
      <c r="K58" s="2"/>
    </row>
    <row r="59" spans="1:11" ht="11.25" customHeight="1">
      <c r="A59" s="6">
        <v>17</v>
      </c>
      <c r="B59" s="21" t="s">
        <v>197</v>
      </c>
      <c r="C59" s="5" t="s">
        <v>67</v>
      </c>
      <c r="D59" s="5" t="s">
        <v>159</v>
      </c>
      <c r="E59" s="5"/>
      <c r="F59" s="16" t="s">
        <v>350</v>
      </c>
      <c r="G59" s="44"/>
      <c r="H59" s="17">
        <v>34660</v>
      </c>
      <c r="I59" s="2">
        <v>16</v>
      </c>
      <c r="K59" s="2"/>
    </row>
    <row r="60" spans="1:11" ht="11.25" customHeight="1">
      <c r="A60" s="6">
        <v>18</v>
      </c>
      <c r="B60" s="21" t="s">
        <v>197</v>
      </c>
      <c r="C60" s="5" t="s">
        <v>107</v>
      </c>
      <c r="D60" s="5" t="s">
        <v>419</v>
      </c>
      <c r="E60" s="5"/>
      <c r="F60" s="16" t="s">
        <v>359</v>
      </c>
      <c r="G60" s="44"/>
      <c r="H60" s="17">
        <v>35892</v>
      </c>
      <c r="I60" s="2">
        <v>16</v>
      </c>
      <c r="K60" s="2"/>
    </row>
    <row r="61" spans="1:11" ht="11.25" customHeight="1">
      <c r="A61" s="6">
        <v>19</v>
      </c>
      <c r="B61" s="21" t="s">
        <v>197</v>
      </c>
      <c r="C61" s="5" t="s">
        <v>18</v>
      </c>
      <c r="D61" s="5" t="s">
        <v>69</v>
      </c>
      <c r="E61" s="5"/>
      <c r="F61" s="16">
        <v>635114250</v>
      </c>
      <c r="G61" s="44"/>
      <c r="H61" s="17">
        <v>31722</v>
      </c>
      <c r="I61" s="2">
        <v>14</v>
      </c>
      <c r="K61" s="2"/>
    </row>
    <row r="62" spans="1:11" ht="11.25" customHeight="1">
      <c r="A62" s="6">
        <v>20</v>
      </c>
      <c r="B62" s="21" t="s">
        <v>197</v>
      </c>
      <c r="C62" s="5" t="s">
        <v>198</v>
      </c>
      <c r="D62" s="5" t="s">
        <v>419</v>
      </c>
      <c r="E62" s="5"/>
      <c r="F62" s="16" t="s">
        <v>200</v>
      </c>
      <c r="G62" s="44"/>
      <c r="H62" s="17">
        <v>34417</v>
      </c>
      <c r="I62" s="2">
        <v>14</v>
      </c>
      <c r="K62" s="2"/>
    </row>
    <row r="63" spans="2:6" ht="11.25" customHeight="1">
      <c r="B63" s="14"/>
      <c r="C63" s="5"/>
      <c r="D63" s="5"/>
      <c r="E63" s="5"/>
      <c r="F63" s="14"/>
    </row>
    <row r="64" spans="1:11" ht="11.25" customHeight="1">
      <c r="A64" s="15"/>
      <c r="B64" s="11"/>
      <c r="C64" s="6"/>
      <c r="F64" s="12" t="s">
        <v>5</v>
      </c>
      <c r="I64" t="s">
        <v>3</v>
      </c>
      <c r="K64" s="4"/>
    </row>
    <row r="65" spans="1:11" ht="11.25" customHeight="1">
      <c r="A65" s="6">
        <v>1</v>
      </c>
      <c r="B65" s="21" t="s">
        <v>194</v>
      </c>
      <c r="C65" s="5" t="s">
        <v>36</v>
      </c>
      <c r="D65" s="5" t="s">
        <v>37</v>
      </c>
      <c r="E65" s="5"/>
      <c r="F65" s="16">
        <v>629373008</v>
      </c>
      <c r="G65" s="44"/>
      <c r="H65" s="17">
        <v>24896</v>
      </c>
      <c r="I65" s="2">
        <v>24</v>
      </c>
      <c r="K65" s="2"/>
    </row>
    <row r="66" spans="1:11" ht="11.25" customHeight="1">
      <c r="A66" s="6">
        <v>2</v>
      </c>
      <c r="B66" s="21" t="s">
        <v>194</v>
      </c>
      <c r="C66" s="5" t="s">
        <v>195</v>
      </c>
      <c r="D66" s="5" t="s">
        <v>196</v>
      </c>
      <c r="E66" s="5"/>
      <c r="F66" s="16">
        <v>644103142</v>
      </c>
      <c r="G66" s="44"/>
      <c r="H66" s="17">
        <v>27102</v>
      </c>
      <c r="I66" s="2">
        <v>18</v>
      </c>
      <c r="K66" s="2"/>
    </row>
    <row r="67" spans="1:11" ht="11.25" customHeight="1">
      <c r="A67" s="6">
        <v>3</v>
      </c>
      <c r="B67" s="21" t="s">
        <v>194</v>
      </c>
      <c r="C67" s="5" t="s">
        <v>179</v>
      </c>
      <c r="D67" s="5" t="s">
        <v>228</v>
      </c>
      <c r="E67" s="5"/>
      <c r="F67" s="16" t="s">
        <v>252</v>
      </c>
      <c r="G67" s="44"/>
      <c r="H67" s="17">
        <v>26797</v>
      </c>
      <c r="I67" s="2">
        <v>15</v>
      </c>
      <c r="K67" s="2"/>
    </row>
    <row r="68" spans="1:11" ht="11.25" customHeight="1">
      <c r="A68" s="6">
        <v>4</v>
      </c>
      <c r="B68" s="21" t="s">
        <v>194</v>
      </c>
      <c r="C68" s="5" t="s">
        <v>276</v>
      </c>
      <c r="D68" s="5" t="s">
        <v>277</v>
      </c>
      <c r="E68" s="5"/>
      <c r="F68" s="16" t="s">
        <v>278</v>
      </c>
      <c r="G68" s="44"/>
      <c r="H68" s="17">
        <v>24448</v>
      </c>
      <c r="I68" s="2">
        <v>14</v>
      </c>
      <c r="K68" s="2"/>
    </row>
    <row r="69" spans="1:11" ht="11.25" customHeight="1">
      <c r="A69" s="6">
        <v>5</v>
      </c>
      <c r="B69" s="21" t="s">
        <v>194</v>
      </c>
      <c r="C69" s="5" t="s">
        <v>122</v>
      </c>
      <c r="D69" s="5" t="s">
        <v>70</v>
      </c>
      <c r="E69" s="5"/>
      <c r="F69" s="16" t="s">
        <v>367</v>
      </c>
      <c r="G69" s="44"/>
      <c r="H69" s="17">
        <v>24399</v>
      </c>
      <c r="I69" s="2">
        <v>12</v>
      </c>
      <c r="K69" s="2"/>
    </row>
    <row r="70" spans="1:11" ht="11.25" customHeight="1">
      <c r="A70" s="6">
        <v>6</v>
      </c>
      <c r="B70" s="21" t="s">
        <v>194</v>
      </c>
      <c r="C70" s="5" t="s">
        <v>369</v>
      </c>
      <c r="D70" s="5" t="s">
        <v>423</v>
      </c>
      <c r="E70" s="5"/>
      <c r="F70" s="16">
        <v>656083370</v>
      </c>
      <c r="G70" s="44"/>
      <c r="H70" s="17">
        <v>27625</v>
      </c>
      <c r="I70" s="2">
        <v>11</v>
      </c>
      <c r="K70" s="2"/>
    </row>
    <row r="71" spans="1:11" ht="11.25" customHeight="1">
      <c r="A71" s="6">
        <v>7</v>
      </c>
      <c r="B71" s="21" t="s">
        <v>194</v>
      </c>
      <c r="C71" s="5" t="s">
        <v>180</v>
      </c>
      <c r="D71" s="5" t="s">
        <v>159</v>
      </c>
      <c r="E71" s="5"/>
      <c r="F71" s="16" t="s">
        <v>345</v>
      </c>
      <c r="G71" s="44"/>
      <c r="H71" s="17">
        <v>26204</v>
      </c>
      <c r="I71" s="2">
        <v>9</v>
      </c>
      <c r="K71" s="2"/>
    </row>
    <row r="72" spans="1:11" ht="11.25" customHeight="1">
      <c r="A72" s="6">
        <v>8</v>
      </c>
      <c r="B72" s="21" t="s">
        <v>194</v>
      </c>
      <c r="C72" s="5" t="s">
        <v>317</v>
      </c>
      <c r="D72" s="5" t="s">
        <v>151</v>
      </c>
      <c r="E72" s="5"/>
      <c r="F72" s="16">
        <v>635091009</v>
      </c>
      <c r="G72" s="44"/>
      <c r="H72" s="17">
        <v>26679</v>
      </c>
      <c r="I72" s="2">
        <v>8</v>
      </c>
      <c r="K72" s="2"/>
    </row>
    <row r="73" spans="1:11" ht="11.25" customHeight="1">
      <c r="A73" s="6">
        <v>9</v>
      </c>
      <c r="B73" s="21" t="s">
        <v>194</v>
      </c>
      <c r="C73" s="5" t="s">
        <v>91</v>
      </c>
      <c r="D73" s="5" t="s">
        <v>178</v>
      </c>
      <c r="E73" s="5"/>
      <c r="F73" s="16" t="s">
        <v>356</v>
      </c>
      <c r="G73" s="44"/>
      <c r="H73" s="17">
        <v>26550</v>
      </c>
      <c r="I73" s="2">
        <v>6</v>
      </c>
      <c r="K73" s="2"/>
    </row>
    <row r="74" spans="1:11" ht="11.25" customHeight="1">
      <c r="A74" s="6">
        <v>10</v>
      </c>
      <c r="B74" s="21" t="s">
        <v>194</v>
      </c>
      <c r="C74" s="5" t="s">
        <v>325</v>
      </c>
      <c r="D74" s="5" t="s">
        <v>326</v>
      </c>
      <c r="E74" s="5"/>
      <c r="F74" s="16" t="s">
        <v>327</v>
      </c>
      <c r="G74" s="44"/>
      <c r="H74" s="17">
        <v>26828</v>
      </c>
      <c r="I74" s="2">
        <v>5</v>
      </c>
      <c r="K74" s="2"/>
    </row>
    <row r="76" spans="2:8" ht="11.25" customHeight="1">
      <c r="B76" s="6">
        <f aca="true" t="shared" si="0" ref="B76:B83">B75+1</f>
        <v>1</v>
      </c>
      <c r="C76" s="8" t="s">
        <v>424</v>
      </c>
      <c r="D76" s="8" t="s">
        <v>98</v>
      </c>
      <c r="F76" s="17"/>
      <c r="H76" s="17">
        <v>42442</v>
      </c>
    </row>
    <row r="77" spans="2:8" ht="11.25" customHeight="1">
      <c r="B77" s="6">
        <f t="shared" si="0"/>
        <v>2</v>
      </c>
      <c r="C77" s="8" t="s">
        <v>158</v>
      </c>
      <c r="D77" s="8" t="s">
        <v>159</v>
      </c>
      <c r="F77" s="17"/>
      <c r="H77" s="17">
        <v>42477</v>
      </c>
    </row>
    <row r="78" spans="2:8" ht="11.25" customHeight="1">
      <c r="B78" s="6">
        <f t="shared" si="0"/>
        <v>3</v>
      </c>
      <c r="C78" s="8" t="s">
        <v>160</v>
      </c>
      <c r="D78" s="8" t="s">
        <v>9</v>
      </c>
      <c r="F78" s="17"/>
      <c r="H78" s="17">
        <v>42484</v>
      </c>
    </row>
    <row r="79" spans="2:8" ht="11.25" customHeight="1">
      <c r="B79" s="6">
        <f t="shared" si="0"/>
        <v>4</v>
      </c>
      <c r="C79" s="8" t="s">
        <v>32</v>
      </c>
      <c r="D79" s="8" t="s">
        <v>38</v>
      </c>
      <c r="F79" s="17"/>
      <c r="H79" s="17">
        <v>42498</v>
      </c>
    </row>
    <row r="80" spans="2:8" ht="11.25" customHeight="1">
      <c r="B80" s="6">
        <f t="shared" si="0"/>
        <v>5</v>
      </c>
      <c r="C80" s="8" t="s">
        <v>425</v>
      </c>
      <c r="D80" s="8" t="s">
        <v>70</v>
      </c>
      <c r="F80" s="17"/>
      <c r="H80" s="17">
        <v>42512</v>
      </c>
    </row>
    <row r="81" spans="2:8" ht="11.25" customHeight="1">
      <c r="B81" s="6">
        <f t="shared" si="0"/>
        <v>6</v>
      </c>
      <c r="C81" s="8" t="s">
        <v>93</v>
      </c>
      <c r="D81" s="8" t="s">
        <v>135</v>
      </c>
      <c r="F81" s="17"/>
      <c r="H81" s="17">
        <v>42526</v>
      </c>
    </row>
    <row r="82" spans="2:8" ht="11.25" customHeight="1">
      <c r="B82" s="6">
        <f t="shared" si="0"/>
        <v>7</v>
      </c>
      <c r="C82" s="8" t="s">
        <v>426</v>
      </c>
      <c r="D82" s="8" t="s">
        <v>116</v>
      </c>
      <c r="F82" s="17"/>
      <c r="H82" s="17">
        <v>42547</v>
      </c>
    </row>
    <row r="83" spans="2:8" ht="11.25" customHeight="1">
      <c r="B83" s="6">
        <f t="shared" si="0"/>
        <v>8</v>
      </c>
      <c r="C83" s="8" t="s">
        <v>427</v>
      </c>
      <c r="D83" s="8" t="s">
        <v>11</v>
      </c>
      <c r="F83" s="17"/>
      <c r="H83" s="17">
        <v>42638</v>
      </c>
    </row>
    <row r="84" spans="2:8" ht="11.25" customHeight="1">
      <c r="B84" s="6"/>
      <c r="F84" s="17"/>
      <c r="H84" s="17"/>
    </row>
    <row r="85" spans="2:8" ht="11.25" customHeight="1">
      <c r="B85" s="6"/>
      <c r="F85" s="17"/>
      <c r="H85" s="17"/>
    </row>
    <row r="86" ht="11.25" customHeight="1">
      <c r="F86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8"/>
  <sheetViews>
    <sheetView workbookViewId="0" topLeftCell="A1">
      <selection activeCell="A1" sqref="A1"/>
    </sheetView>
  </sheetViews>
  <sheetFormatPr defaultColWidth="9.140625" defaultRowHeight="12" customHeight="1"/>
  <cols>
    <col min="1" max="1" width="4.7109375" style="18" customWidth="1"/>
    <col min="2" max="2" width="6.8515625" style="18" customWidth="1"/>
    <col min="3" max="3" width="20.140625" style="20" customWidth="1"/>
    <col min="4" max="4" width="15.8515625" style="20" customWidth="1"/>
    <col min="5" max="6" width="7.00390625" style="27" customWidth="1"/>
    <col min="7" max="7" width="9.57421875" style="21" customWidth="1"/>
    <col min="8" max="8" width="4.7109375" style="38" customWidth="1"/>
    <col min="9" max="9" width="8.7109375" style="20" customWidth="1"/>
    <col min="10" max="10" width="5.00390625" style="27" customWidth="1"/>
    <col min="11" max="11" width="8.7109375" style="21" bestFit="1" customWidth="1"/>
    <col min="12" max="12" width="5.00390625" style="21" bestFit="1" customWidth="1"/>
    <col min="13" max="16384" width="9.140625" style="21" customWidth="1"/>
  </cols>
  <sheetData>
    <row r="1" spans="3:12" ht="12" customHeight="1">
      <c r="C1" s="19" t="s">
        <v>393</v>
      </c>
      <c r="E1" s="18"/>
      <c r="F1" s="18"/>
      <c r="H1" s="22"/>
      <c r="I1" s="23" t="s">
        <v>39</v>
      </c>
      <c r="J1" s="18">
        <v>1119</v>
      </c>
      <c r="L1" s="18"/>
    </row>
    <row r="2" spans="3:10" ht="12" customHeight="1">
      <c r="C2" s="24"/>
      <c r="D2" s="25" t="s">
        <v>40</v>
      </c>
      <c r="E2" s="26">
        <v>7</v>
      </c>
      <c r="F2" s="25">
        <v>160</v>
      </c>
      <c r="G2" s="27" t="s">
        <v>30</v>
      </c>
      <c r="H2" s="21"/>
      <c r="I2" s="27">
        <v>1120</v>
      </c>
      <c r="J2" s="21">
        <v>-1</v>
      </c>
    </row>
    <row r="3" spans="3:12" ht="12" customHeight="1">
      <c r="C3" s="19" t="s">
        <v>41</v>
      </c>
      <c r="D3" s="28"/>
      <c r="H3" s="29">
        <v>762</v>
      </c>
      <c r="I3" s="10" t="s">
        <v>394</v>
      </c>
      <c r="K3" s="10"/>
      <c r="L3" s="27"/>
    </row>
    <row r="4" spans="1:12" ht="12" customHeight="1">
      <c r="A4" s="18">
        <v>1</v>
      </c>
      <c r="B4" s="27" t="s">
        <v>193</v>
      </c>
      <c r="C4" s="8" t="s">
        <v>79</v>
      </c>
      <c r="D4" s="8" t="s">
        <v>72</v>
      </c>
      <c r="E4" s="30" t="s">
        <v>43</v>
      </c>
      <c r="F4" s="1" t="s">
        <v>395</v>
      </c>
      <c r="G4" s="1" t="s">
        <v>308</v>
      </c>
      <c r="H4" s="31"/>
      <c r="I4" s="32">
        <v>33749</v>
      </c>
      <c r="J4" s="18">
        <v>155</v>
      </c>
      <c r="K4" s="32"/>
      <c r="L4" s="18"/>
    </row>
    <row r="5" spans="1:12" ht="12" customHeight="1">
      <c r="A5" s="18">
        <v>2</v>
      </c>
      <c r="B5" s="27" t="s">
        <v>193</v>
      </c>
      <c r="C5" s="8" t="s">
        <v>42</v>
      </c>
      <c r="D5" s="8" t="s">
        <v>75</v>
      </c>
      <c r="E5" s="30" t="s">
        <v>43</v>
      </c>
      <c r="F5" s="1" t="s">
        <v>44</v>
      </c>
      <c r="G5" s="1" t="s">
        <v>227</v>
      </c>
      <c r="H5" s="31"/>
      <c r="I5" s="32">
        <v>32250</v>
      </c>
      <c r="J5" s="18">
        <v>114</v>
      </c>
      <c r="K5" s="32"/>
      <c r="L5" s="18"/>
    </row>
    <row r="6" spans="1:12" ht="12" customHeight="1">
      <c r="A6" s="18">
        <v>3</v>
      </c>
      <c r="B6" s="27" t="s">
        <v>193</v>
      </c>
      <c r="C6" s="8" t="s">
        <v>77</v>
      </c>
      <c r="D6" s="8" t="s">
        <v>75</v>
      </c>
      <c r="E6" s="30" t="s">
        <v>43</v>
      </c>
      <c r="F6" s="1" t="s">
        <v>396</v>
      </c>
      <c r="G6" s="1">
        <v>629380034</v>
      </c>
      <c r="H6" s="31"/>
      <c r="I6" s="32">
        <v>34925</v>
      </c>
      <c r="J6" s="18">
        <v>91</v>
      </c>
      <c r="K6" s="32"/>
      <c r="L6" s="18"/>
    </row>
    <row r="7" spans="1:12" ht="12" customHeight="1">
      <c r="A7" s="18">
        <v>4</v>
      </c>
      <c r="B7" s="27" t="s">
        <v>193</v>
      </c>
      <c r="C7" s="8" t="s">
        <v>342</v>
      </c>
      <c r="D7" s="8" t="s">
        <v>13</v>
      </c>
      <c r="E7" s="30" t="s">
        <v>43</v>
      </c>
      <c r="F7" s="1" t="s">
        <v>395</v>
      </c>
      <c r="G7" s="1" t="s">
        <v>343</v>
      </c>
      <c r="H7" s="31"/>
      <c r="I7" s="32">
        <v>35173</v>
      </c>
      <c r="J7" s="18">
        <v>76</v>
      </c>
      <c r="K7" s="32"/>
      <c r="L7" s="18"/>
    </row>
    <row r="8" spans="1:12" ht="12" customHeight="1">
      <c r="A8" s="18">
        <v>5</v>
      </c>
      <c r="B8" s="27" t="s">
        <v>193</v>
      </c>
      <c r="C8" s="8" t="s">
        <v>87</v>
      </c>
      <c r="D8" s="8" t="s">
        <v>17</v>
      </c>
      <c r="E8" s="30" t="s">
        <v>43</v>
      </c>
      <c r="F8" s="1" t="s">
        <v>395</v>
      </c>
      <c r="G8" s="1" t="s">
        <v>268</v>
      </c>
      <c r="H8" s="31"/>
      <c r="I8" s="32">
        <v>34620</v>
      </c>
      <c r="J8" s="18">
        <v>61</v>
      </c>
      <c r="K8" s="32"/>
      <c r="L8" s="18"/>
    </row>
    <row r="9" spans="1:12" ht="12" customHeight="1">
      <c r="A9" s="18">
        <v>6</v>
      </c>
      <c r="B9" s="27" t="s">
        <v>193</v>
      </c>
      <c r="C9" s="8" t="s">
        <v>83</v>
      </c>
      <c r="D9" s="8" t="s">
        <v>33</v>
      </c>
      <c r="E9" s="30" t="s">
        <v>43</v>
      </c>
      <c r="F9" s="1" t="s">
        <v>395</v>
      </c>
      <c r="G9" s="1" t="s">
        <v>292</v>
      </c>
      <c r="H9" s="31"/>
      <c r="I9" s="32">
        <v>35543</v>
      </c>
      <c r="J9" s="18">
        <v>53</v>
      </c>
      <c r="K9" s="32"/>
      <c r="L9" s="18"/>
    </row>
    <row r="10" spans="1:12" ht="12" customHeight="1">
      <c r="A10" s="18">
        <v>7</v>
      </c>
      <c r="B10" s="27" t="s">
        <v>193</v>
      </c>
      <c r="C10" s="8" t="s">
        <v>133</v>
      </c>
      <c r="D10" s="8" t="s">
        <v>72</v>
      </c>
      <c r="E10" s="30" t="s">
        <v>46</v>
      </c>
      <c r="F10" s="1" t="s">
        <v>47</v>
      </c>
      <c r="G10" s="1" t="s">
        <v>312</v>
      </c>
      <c r="H10" s="31"/>
      <c r="I10" s="32">
        <v>36825</v>
      </c>
      <c r="J10" s="18">
        <v>42</v>
      </c>
      <c r="K10" s="32"/>
      <c r="L10" s="18"/>
    </row>
    <row r="11" spans="1:12" ht="12" customHeight="1">
      <c r="A11" s="18">
        <v>8</v>
      </c>
      <c r="B11" s="27" t="s">
        <v>193</v>
      </c>
      <c r="C11" s="8" t="s">
        <v>128</v>
      </c>
      <c r="D11" s="8" t="s">
        <v>75</v>
      </c>
      <c r="E11" s="30" t="s">
        <v>50</v>
      </c>
      <c r="F11" s="1" t="s">
        <v>51</v>
      </c>
      <c r="G11" s="1" t="s">
        <v>316</v>
      </c>
      <c r="H11" s="31"/>
      <c r="I11" s="32">
        <v>36162</v>
      </c>
      <c r="J11" s="18">
        <v>34</v>
      </c>
      <c r="K11" s="32"/>
      <c r="L11" s="18"/>
    </row>
    <row r="12" spans="1:12" ht="12" customHeight="1">
      <c r="A12" s="18">
        <v>9</v>
      </c>
      <c r="B12" s="27" t="s">
        <v>193</v>
      </c>
      <c r="C12" s="8" t="s">
        <v>101</v>
      </c>
      <c r="D12" s="8" t="s">
        <v>13</v>
      </c>
      <c r="E12" s="30" t="s">
        <v>43</v>
      </c>
      <c r="F12" s="1" t="s">
        <v>395</v>
      </c>
      <c r="G12" s="1" t="s">
        <v>341</v>
      </c>
      <c r="H12" s="31"/>
      <c r="I12" s="32">
        <v>35269</v>
      </c>
      <c r="J12" s="18">
        <v>23</v>
      </c>
      <c r="K12" s="32"/>
      <c r="L12" s="18"/>
    </row>
    <row r="13" spans="1:12" ht="12" customHeight="1">
      <c r="A13" s="18">
        <v>10</v>
      </c>
      <c r="B13" s="27" t="s">
        <v>193</v>
      </c>
      <c r="C13" s="8" t="s">
        <v>138</v>
      </c>
      <c r="D13" s="8" t="s">
        <v>205</v>
      </c>
      <c r="E13" s="30" t="s">
        <v>50</v>
      </c>
      <c r="F13" s="1" t="s">
        <v>51</v>
      </c>
      <c r="G13" s="1" t="s">
        <v>206</v>
      </c>
      <c r="H13" s="31"/>
      <c r="I13" s="32">
        <v>36010</v>
      </c>
      <c r="J13" s="18">
        <v>15</v>
      </c>
      <c r="K13" s="32"/>
      <c r="L13" s="18"/>
    </row>
    <row r="14" spans="1:12" ht="12" customHeight="1">
      <c r="A14" s="18">
        <v>11</v>
      </c>
      <c r="B14" s="27" t="s">
        <v>193</v>
      </c>
      <c r="C14" s="8" t="s">
        <v>80</v>
      </c>
      <c r="D14" s="8" t="s">
        <v>13</v>
      </c>
      <c r="E14" s="30" t="s">
        <v>43</v>
      </c>
      <c r="F14" s="1" t="s">
        <v>395</v>
      </c>
      <c r="G14" s="1" t="s">
        <v>340</v>
      </c>
      <c r="H14" s="31"/>
      <c r="I14" s="32">
        <v>34730</v>
      </c>
      <c r="J14" s="18">
        <v>13</v>
      </c>
      <c r="K14" s="32"/>
      <c r="L14" s="18"/>
    </row>
    <row r="15" spans="1:12" ht="12" customHeight="1">
      <c r="A15" s="18">
        <v>12</v>
      </c>
      <c r="B15" s="27" t="s">
        <v>193</v>
      </c>
      <c r="C15" s="8" t="s">
        <v>202</v>
      </c>
      <c r="D15" s="8" t="s">
        <v>203</v>
      </c>
      <c r="E15" s="30" t="s">
        <v>43</v>
      </c>
      <c r="F15" s="1" t="s">
        <v>395</v>
      </c>
      <c r="G15" s="1" t="s">
        <v>204</v>
      </c>
      <c r="H15" s="31"/>
      <c r="I15" s="32">
        <v>34801</v>
      </c>
      <c r="J15" s="18">
        <v>11</v>
      </c>
      <c r="K15" s="32"/>
      <c r="L15" s="18"/>
    </row>
    <row r="16" spans="1:12" ht="12" customHeight="1">
      <c r="A16" s="18">
        <v>13</v>
      </c>
      <c r="B16" s="27" t="s">
        <v>193</v>
      </c>
      <c r="C16" s="8" t="s">
        <v>295</v>
      </c>
      <c r="D16" s="8" t="s">
        <v>296</v>
      </c>
      <c r="E16" s="30" t="s">
        <v>50</v>
      </c>
      <c r="F16" s="1" t="s">
        <v>51</v>
      </c>
      <c r="G16" s="1" t="s">
        <v>297</v>
      </c>
      <c r="H16" s="31"/>
      <c r="I16" s="32">
        <v>36512</v>
      </c>
      <c r="J16" s="18">
        <v>11</v>
      </c>
      <c r="K16" s="32"/>
      <c r="L16" s="18"/>
    </row>
    <row r="17" spans="1:12" ht="12" customHeight="1">
      <c r="A17" s="18">
        <v>14</v>
      </c>
      <c r="B17" s="27" t="s">
        <v>193</v>
      </c>
      <c r="C17" s="8" t="s">
        <v>129</v>
      </c>
      <c r="D17" s="8" t="s">
        <v>135</v>
      </c>
      <c r="E17" s="30" t="s">
        <v>48</v>
      </c>
      <c r="F17" s="1" t="s">
        <v>16</v>
      </c>
      <c r="G17" s="1" t="s">
        <v>387</v>
      </c>
      <c r="H17" s="31"/>
      <c r="I17" s="32">
        <v>30320</v>
      </c>
      <c r="J17" s="18">
        <v>11</v>
      </c>
      <c r="K17" s="32"/>
      <c r="L17" s="18"/>
    </row>
    <row r="18" spans="1:12" ht="12" customHeight="1">
      <c r="A18" s="18">
        <v>15</v>
      </c>
      <c r="B18" s="27" t="s">
        <v>193</v>
      </c>
      <c r="C18" s="8" t="s">
        <v>127</v>
      </c>
      <c r="D18" s="8" t="s">
        <v>66</v>
      </c>
      <c r="E18" s="30" t="s">
        <v>50</v>
      </c>
      <c r="F18" s="1" t="s">
        <v>51</v>
      </c>
      <c r="G18" s="1" t="s">
        <v>379</v>
      </c>
      <c r="H18" s="31"/>
      <c r="I18" s="32">
        <v>35966</v>
      </c>
      <c r="J18" s="18">
        <v>9</v>
      </c>
      <c r="K18" s="32"/>
      <c r="L18" s="18"/>
    </row>
    <row r="19" spans="1:12" ht="12" customHeight="1">
      <c r="A19" s="18">
        <v>16</v>
      </c>
      <c r="B19" s="27" t="s">
        <v>193</v>
      </c>
      <c r="C19" s="8" t="s">
        <v>137</v>
      </c>
      <c r="D19" s="8" t="s">
        <v>72</v>
      </c>
      <c r="E19" s="30" t="s">
        <v>50</v>
      </c>
      <c r="F19" s="1" t="s">
        <v>51</v>
      </c>
      <c r="G19" s="1" t="s">
        <v>311</v>
      </c>
      <c r="H19" s="31"/>
      <c r="I19" s="32">
        <v>36020</v>
      </c>
      <c r="J19" s="18">
        <v>9</v>
      </c>
      <c r="K19" s="32"/>
      <c r="L19" s="18"/>
    </row>
    <row r="20" spans="1:12" ht="12" customHeight="1">
      <c r="A20" s="18">
        <v>17</v>
      </c>
      <c r="B20" s="27" t="s">
        <v>193</v>
      </c>
      <c r="C20" s="8" t="s">
        <v>81</v>
      </c>
      <c r="D20" s="8" t="s">
        <v>9</v>
      </c>
      <c r="E20" s="30" t="s">
        <v>43</v>
      </c>
      <c r="F20" s="1" t="s">
        <v>16</v>
      </c>
      <c r="G20" s="1" t="s">
        <v>331</v>
      </c>
      <c r="H20" s="31"/>
      <c r="I20" s="32">
        <v>35119</v>
      </c>
      <c r="J20" s="18">
        <v>9</v>
      </c>
      <c r="K20" s="32"/>
      <c r="L20" s="18"/>
    </row>
    <row r="21" spans="1:12" ht="12" customHeight="1">
      <c r="A21" s="18">
        <v>18</v>
      </c>
      <c r="B21" s="27" t="s">
        <v>193</v>
      </c>
      <c r="C21" s="8" t="s">
        <v>78</v>
      </c>
      <c r="D21" s="8" t="s">
        <v>52</v>
      </c>
      <c r="E21" s="30" t="s">
        <v>43</v>
      </c>
      <c r="F21" s="1" t="s">
        <v>132</v>
      </c>
      <c r="G21" s="1" t="s">
        <v>302</v>
      </c>
      <c r="H21" s="31"/>
      <c r="I21" s="32">
        <v>33506</v>
      </c>
      <c r="J21" s="18">
        <v>9</v>
      </c>
      <c r="K21" s="32"/>
      <c r="L21" s="18"/>
    </row>
    <row r="22" spans="1:12" ht="12" customHeight="1">
      <c r="A22" s="18">
        <v>19</v>
      </c>
      <c r="B22" s="27" t="s">
        <v>193</v>
      </c>
      <c r="C22" s="8" t="s">
        <v>95</v>
      </c>
      <c r="D22" s="8" t="s">
        <v>13</v>
      </c>
      <c r="E22" s="30" t="s">
        <v>50</v>
      </c>
      <c r="F22" s="1" t="s">
        <v>51</v>
      </c>
      <c r="G22" s="1" t="s">
        <v>337</v>
      </c>
      <c r="H22" s="31"/>
      <c r="I22" s="32">
        <v>35796</v>
      </c>
      <c r="J22" s="18">
        <v>8</v>
      </c>
      <c r="K22" s="32"/>
      <c r="L22" s="18"/>
    </row>
    <row r="23" spans="1:12" ht="12" customHeight="1">
      <c r="A23" s="18">
        <v>20</v>
      </c>
      <c r="B23" s="27" t="s">
        <v>193</v>
      </c>
      <c r="C23" s="8" t="s">
        <v>139</v>
      </c>
      <c r="D23" s="8" t="s">
        <v>13</v>
      </c>
      <c r="E23" s="30" t="s">
        <v>43</v>
      </c>
      <c r="F23" s="1" t="s">
        <v>397</v>
      </c>
      <c r="G23" s="1" t="s">
        <v>339</v>
      </c>
      <c r="H23" s="31"/>
      <c r="I23" s="32">
        <v>35252</v>
      </c>
      <c r="J23" s="18">
        <v>8</v>
      </c>
      <c r="K23" s="32"/>
      <c r="L23" s="18"/>
    </row>
    <row r="24" spans="3:12" ht="12" customHeight="1">
      <c r="C24" s="8"/>
      <c r="D24" s="8"/>
      <c r="E24" s="30"/>
      <c r="F24" s="30"/>
      <c r="G24" s="30"/>
      <c r="H24" s="29"/>
      <c r="I24" s="34"/>
      <c r="J24" s="18"/>
      <c r="K24" s="34"/>
      <c r="L24" s="18"/>
    </row>
    <row r="25" spans="3:12" ht="12" customHeight="1">
      <c r="C25" s="25" t="s">
        <v>55</v>
      </c>
      <c r="D25" s="8"/>
      <c r="E25" s="30"/>
      <c r="F25" s="30"/>
      <c r="G25" s="30"/>
      <c r="H25" s="29">
        <v>91</v>
      </c>
      <c r="I25" s="10" t="s">
        <v>28</v>
      </c>
      <c r="J25" s="18"/>
      <c r="K25" s="10"/>
      <c r="L25" s="18"/>
    </row>
    <row r="26" spans="1:12" ht="12" customHeight="1">
      <c r="A26" s="18">
        <v>1</v>
      </c>
      <c r="B26" s="27" t="s">
        <v>193</v>
      </c>
      <c r="C26" s="8" t="s">
        <v>82</v>
      </c>
      <c r="D26" s="8" t="s">
        <v>17</v>
      </c>
      <c r="E26" s="30" t="s">
        <v>398</v>
      </c>
      <c r="F26" s="1" t="s">
        <v>16</v>
      </c>
      <c r="G26" s="1" t="s">
        <v>260</v>
      </c>
      <c r="H26" s="31"/>
      <c r="I26" s="32">
        <v>35713</v>
      </c>
      <c r="J26" s="18">
        <v>46</v>
      </c>
      <c r="K26" s="32"/>
      <c r="L26" s="18"/>
    </row>
    <row r="27" spans="1:12" ht="12" customHeight="1">
      <c r="A27" s="18">
        <v>2</v>
      </c>
      <c r="B27" s="27" t="s">
        <v>193</v>
      </c>
      <c r="C27" s="8" t="s">
        <v>293</v>
      </c>
      <c r="D27" s="8" t="s">
        <v>33</v>
      </c>
      <c r="E27" s="30" t="s">
        <v>399</v>
      </c>
      <c r="F27" s="1" t="s">
        <v>56</v>
      </c>
      <c r="G27" s="1" t="s">
        <v>294</v>
      </c>
      <c r="H27" s="31"/>
      <c r="I27" s="32">
        <v>37349</v>
      </c>
      <c r="J27" s="18">
        <v>30</v>
      </c>
      <c r="K27" s="32"/>
      <c r="L27" s="18"/>
    </row>
    <row r="28" spans="1:12" ht="12" customHeight="1">
      <c r="A28" s="18">
        <v>3</v>
      </c>
      <c r="B28" s="27" t="s">
        <v>193</v>
      </c>
      <c r="C28" s="8" t="s">
        <v>125</v>
      </c>
      <c r="D28" s="8" t="s">
        <v>126</v>
      </c>
      <c r="E28" s="30" t="s">
        <v>398</v>
      </c>
      <c r="F28" s="1" t="s">
        <v>16</v>
      </c>
      <c r="G28" s="1">
        <v>344037258</v>
      </c>
      <c r="H28" s="31"/>
      <c r="I28" s="32">
        <v>35467</v>
      </c>
      <c r="J28" s="18">
        <v>15</v>
      </c>
      <c r="K28" s="32"/>
      <c r="L28" s="18"/>
    </row>
    <row r="29" spans="3:12" ht="12" customHeight="1">
      <c r="C29" s="25" t="s">
        <v>57</v>
      </c>
      <c r="D29" s="35"/>
      <c r="E29" s="10"/>
      <c r="F29" s="1"/>
      <c r="G29" s="1"/>
      <c r="H29" s="29">
        <v>30</v>
      </c>
      <c r="I29" s="10" t="s">
        <v>23</v>
      </c>
      <c r="J29" s="18"/>
      <c r="K29" s="10"/>
      <c r="L29" s="18"/>
    </row>
    <row r="30" spans="1:12" ht="12" customHeight="1">
      <c r="A30" s="18">
        <v>1</v>
      </c>
      <c r="B30" s="27" t="s">
        <v>193</v>
      </c>
      <c r="C30" s="8" t="s">
        <v>263</v>
      </c>
      <c r="D30" s="8" t="s">
        <v>400</v>
      </c>
      <c r="E30" s="30" t="s">
        <v>58</v>
      </c>
      <c r="F30" s="1" t="s">
        <v>56</v>
      </c>
      <c r="G30" s="1">
        <v>622351054</v>
      </c>
      <c r="H30" s="31"/>
      <c r="I30" s="32">
        <v>37573</v>
      </c>
      <c r="J30" s="18">
        <v>15</v>
      </c>
      <c r="K30" s="32"/>
      <c r="L30" s="18"/>
    </row>
    <row r="31" spans="1:12" ht="12" customHeight="1">
      <c r="A31" s="18">
        <v>2</v>
      </c>
      <c r="B31" s="27" t="s">
        <v>193</v>
      </c>
      <c r="C31" s="8" t="s">
        <v>388</v>
      </c>
      <c r="D31" s="8" t="s">
        <v>389</v>
      </c>
      <c r="E31" s="30" t="s">
        <v>58</v>
      </c>
      <c r="F31" s="1" t="s">
        <v>56</v>
      </c>
      <c r="G31" s="1">
        <v>1714475060</v>
      </c>
      <c r="H31" s="31"/>
      <c r="I31" s="32">
        <v>37443</v>
      </c>
      <c r="J31" s="18">
        <v>9</v>
      </c>
      <c r="K31" s="32"/>
      <c r="L31" s="18"/>
    </row>
    <row r="32" spans="1:12" ht="12" customHeight="1">
      <c r="A32" s="18">
        <v>3</v>
      </c>
      <c r="B32" s="27" t="s">
        <v>193</v>
      </c>
      <c r="C32" s="8" t="s">
        <v>385</v>
      </c>
      <c r="D32" s="8" t="s">
        <v>135</v>
      </c>
      <c r="E32" s="30" t="s">
        <v>58</v>
      </c>
      <c r="F32" s="1" t="s">
        <v>56</v>
      </c>
      <c r="G32" s="1" t="s">
        <v>386</v>
      </c>
      <c r="H32" s="31"/>
      <c r="I32" s="32">
        <v>37258</v>
      </c>
      <c r="J32" s="18">
        <v>6</v>
      </c>
      <c r="K32" s="32"/>
      <c r="L32" s="18"/>
    </row>
    <row r="33" spans="3:12" ht="12" customHeight="1">
      <c r="C33" s="25" t="s">
        <v>59</v>
      </c>
      <c r="D33" s="9"/>
      <c r="H33" s="29">
        <v>91</v>
      </c>
      <c r="I33" s="10" t="s">
        <v>19</v>
      </c>
      <c r="J33" s="18"/>
      <c r="K33" s="10"/>
      <c r="L33" s="18"/>
    </row>
    <row r="34" spans="1:12" ht="12" customHeight="1">
      <c r="A34" s="18">
        <v>1</v>
      </c>
      <c r="B34" s="27" t="s">
        <v>193</v>
      </c>
      <c r="C34" s="8" t="s">
        <v>133</v>
      </c>
      <c r="D34" s="8" t="s">
        <v>72</v>
      </c>
      <c r="E34" s="30" t="s">
        <v>46</v>
      </c>
      <c r="F34" s="1" t="s">
        <v>47</v>
      </c>
      <c r="G34" s="1" t="s">
        <v>312</v>
      </c>
      <c r="H34" s="31"/>
      <c r="I34" s="32">
        <v>36825</v>
      </c>
      <c r="J34" s="18">
        <v>22</v>
      </c>
      <c r="K34" s="32"/>
      <c r="L34" s="18"/>
    </row>
    <row r="35" spans="1:12" ht="12" customHeight="1">
      <c r="A35" s="18">
        <v>2</v>
      </c>
      <c r="B35" s="27" t="s">
        <v>193</v>
      </c>
      <c r="C35" s="8" t="s">
        <v>182</v>
      </c>
      <c r="D35" s="8" t="s">
        <v>72</v>
      </c>
      <c r="E35" s="30" t="s">
        <v>46</v>
      </c>
      <c r="F35" s="1" t="s">
        <v>47</v>
      </c>
      <c r="G35" s="1" t="s">
        <v>313</v>
      </c>
      <c r="H35" s="31"/>
      <c r="I35" s="32">
        <v>37105</v>
      </c>
      <c r="J35" s="18">
        <v>17</v>
      </c>
      <c r="K35" s="32"/>
      <c r="L35" s="18"/>
    </row>
    <row r="36" spans="1:12" ht="12" customHeight="1">
      <c r="A36" s="18">
        <v>3</v>
      </c>
      <c r="B36" s="27" t="s">
        <v>193</v>
      </c>
      <c r="C36" s="8" t="s">
        <v>183</v>
      </c>
      <c r="D36" s="8" t="s">
        <v>181</v>
      </c>
      <c r="E36" s="30" t="s">
        <v>46</v>
      </c>
      <c r="F36" s="1" t="s">
        <v>47</v>
      </c>
      <c r="G36" s="1" t="s">
        <v>291</v>
      </c>
      <c r="H36" s="31"/>
      <c r="I36" s="32">
        <v>37051</v>
      </c>
      <c r="J36" s="18">
        <v>14</v>
      </c>
      <c r="K36" s="32"/>
      <c r="L36" s="18"/>
    </row>
    <row r="37" spans="1:12" ht="12" customHeight="1">
      <c r="A37" s="18">
        <v>4</v>
      </c>
      <c r="B37" s="27" t="s">
        <v>193</v>
      </c>
      <c r="C37" s="8" t="s">
        <v>136</v>
      </c>
      <c r="D37" s="8" t="s">
        <v>135</v>
      </c>
      <c r="E37" s="30" t="s">
        <v>46</v>
      </c>
      <c r="F37" s="1" t="s">
        <v>47</v>
      </c>
      <c r="G37" s="1" t="s">
        <v>384</v>
      </c>
      <c r="H37" s="31"/>
      <c r="I37" s="32">
        <v>36545</v>
      </c>
      <c r="J37" s="18">
        <v>11</v>
      </c>
      <c r="K37" s="32"/>
      <c r="L37" s="18"/>
    </row>
    <row r="38" spans="1:12" ht="12" customHeight="1">
      <c r="A38" s="18">
        <v>5</v>
      </c>
      <c r="B38" s="27" t="s">
        <v>193</v>
      </c>
      <c r="C38" s="8" t="s">
        <v>304</v>
      </c>
      <c r="D38" s="8" t="s">
        <v>52</v>
      </c>
      <c r="E38" s="30" t="s">
        <v>46</v>
      </c>
      <c r="F38" s="1" t="s">
        <v>47</v>
      </c>
      <c r="G38" s="1" t="s">
        <v>305</v>
      </c>
      <c r="H38" s="31"/>
      <c r="I38" s="32">
        <v>36797</v>
      </c>
      <c r="J38" s="18">
        <v>9</v>
      </c>
      <c r="K38" s="32"/>
      <c r="L38" s="18"/>
    </row>
    <row r="39" spans="1:12" ht="12" customHeight="1">
      <c r="A39" s="18">
        <v>6</v>
      </c>
      <c r="B39" s="27" t="s">
        <v>193</v>
      </c>
      <c r="C39" s="8" t="s">
        <v>134</v>
      </c>
      <c r="D39" s="8" t="s">
        <v>135</v>
      </c>
      <c r="E39" s="30" t="s">
        <v>46</v>
      </c>
      <c r="F39" s="1" t="s">
        <v>47</v>
      </c>
      <c r="G39" s="1" t="s">
        <v>383</v>
      </c>
      <c r="H39" s="31"/>
      <c r="I39" s="32">
        <v>36676</v>
      </c>
      <c r="J39" s="18">
        <v>8</v>
      </c>
      <c r="K39" s="32"/>
      <c r="L39" s="18"/>
    </row>
    <row r="40" spans="1:12" ht="12" customHeight="1">
      <c r="A40" s="18">
        <v>7</v>
      </c>
      <c r="B40" s="27" t="s">
        <v>193</v>
      </c>
      <c r="C40" s="8" t="s">
        <v>335</v>
      </c>
      <c r="D40" s="8" t="s">
        <v>401</v>
      </c>
      <c r="E40" s="30" t="s">
        <v>46</v>
      </c>
      <c r="F40" s="1" t="s">
        <v>47</v>
      </c>
      <c r="G40" s="1" t="s">
        <v>336</v>
      </c>
      <c r="H40" s="31"/>
      <c r="I40" s="32">
        <v>36616</v>
      </c>
      <c r="J40" s="18">
        <v>6</v>
      </c>
      <c r="K40" s="32"/>
      <c r="L40" s="18"/>
    </row>
    <row r="41" spans="1:12" ht="12" customHeight="1">
      <c r="A41" s="18">
        <v>8</v>
      </c>
      <c r="B41" s="27" t="s">
        <v>193</v>
      </c>
      <c r="C41" s="8" t="s">
        <v>184</v>
      </c>
      <c r="D41" s="8" t="s">
        <v>17</v>
      </c>
      <c r="E41" s="30" t="s">
        <v>46</v>
      </c>
      <c r="F41" s="1" t="s">
        <v>47</v>
      </c>
      <c r="G41" s="1" t="s">
        <v>264</v>
      </c>
      <c r="H41" s="31"/>
      <c r="I41" s="32">
        <v>36676</v>
      </c>
      <c r="J41" s="18">
        <v>5</v>
      </c>
      <c r="K41" s="32"/>
      <c r="L41" s="18"/>
    </row>
    <row r="42" spans="2:12" ht="12" customHeight="1">
      <c r="B42" s="27"/>
      <c r="C42" s="36" t="s">
        <v>1</v>
      </c>
      <c r="D42" s="9"/>
      <c r="H42" s="29">
        <v>76</v>
      </c>
      <c r="I42" s="1" t="s">
        <v>402</v>
      </c>
      <c r="J42" s="18"/>
      <c r="K42" s="1"/>
      <c r="L42" s="18"/>
    </row>
    <row r="43" spans="1:12" ht="12" customHeight="1">
      <c r="A43" s="18">
        <v>1</v>
      </c>
      <c r="B43" s="27" t="s">
        <v>193</v>
      </c>
      <c r="C43" s="35" t="s">
        <v>138</v>
      </c>
      <c r="D43" s="35" t="s">
        <v>205</v>
      </c>
      <c r="E43" s="10" t="s">
        <v>50</v>
      </c>
      <c r="F43" s="1" t="s">
        <v>51</v>
      </c>
      <c r="G43" s="1" t="s">
        <v>206</v>
      </c>
      <c r="H43" s="31"/>
      <c r="I43" s="32">
        <v>36010</v>
      </c>
      <c r="J43" s="18">
        <v>27</v>
      </c>
      <c r="K43" s="32"/>
      <c r="L43" s="18"/>
    </row>
    <row r="44" spans="1:12" ht="12" customHeight="1">
      <c r="A44" s="18">
        <v>2</v>
      </c>
      <c r="B44" s="27" t="s">
        <v>193</v>
      </c>
      <c r="C44" s="35" t="s">
        <v>128</v>
      </c>
      <c r="D44" s="35" t="s">
        <v>75</v>
      </c>
      <c r="E44" s="10" t="s">
        <v>50</v>
      </c>
      <c r="F44" s="1" t="s">
        <v>51</v>
      </c>
      <c r="G44" s="1" t="s">
        <v>316</v>
      </c>
      <c r="H44" s="31"/>
      <c r="I44" s="32">
        <v>36162</v>
      </c>
      <c r="J44" s="18">
        <v>18</v>
      </c>
      <c r="K44" s="32"/>
      <c r="L44" s="18"/>
    </row>
    <row r="45" spans="1:12" ht="12" customHeight="1">
      <c r="A45" s="18">
        <v>3</v>
      </c>
      <c r="B45" s="27" t="s">
        <v>193</v>
      </c>
      <c r="C45" s="35" t="s">
        <v>295</v>
      </c>
      <c r="D45" s="35" t="s">
        <v>296</v>
      </c>
      <c r="E45" s="10" t="s">
        <v>50</v>
      </c>
      <c r="F45" s="1" t="s">
        <v>51</v>
      </c>
      <c r="G45" s="1" t="s">
        <v>297</v>
      </c>
      <c r="H45" s="31"/>
      <c r="I45" s="32">
        <v>36512</v>
      </c>
      <c r="J45" s="18">
        <v>14</v>
      </c>
      <c r="K45" s="32"/>
      <c r="L45" s="18"/>
    </row>
    <row r="46" spans="1:12" ht="12" customHeight="1">
      <c r="A46" s="18">
        <v>4</v>
      </c>
      <c r="B46" s="27" t="s">
        <v>193</v>
      </c>
      <c r="C46" s="35" t="s">
        <v>95</v>
      </c>
      <c r="D46" s="35" t="s">
        <v>13</v>
      </c>
      <c r="E46" s="10" t="s">
        <v>50</v>
      </c>
      <c r="F46" s="1" t="s">
        <v>51</v>
      </c>
      <c r="G46" s="1" t="s">
        <v>337</v>
      </c>
      <c r="H46" s="31"/>
      <c r="I46" s="32">
        <v>35796</v>
      </c>
      <c r="J46" s="18">
        <v>11</v>
      </c>
      <c r="K46" s="32"/>
      <c r="L46" s="18"/>
    </row>
    <row r="47" spans="1:12" ht="12" customHeight="1">
      <c r="A47" s="18">
        <v>5</v>
      </c>
      <c r="B47" s="27" t="s">
        <v>193</v>
      </c>
      <c r="C47" s="35" t="s">
        <v>137</v>
      </c>
      <c r="D47" s="35" t="s">
        <v>72</v>
      </c>
      <c r="E47" s="10" t="s">
        <v>50</v>
      </c>
      <c r="F47" s="1" t="s">
        <v>51</v>
      </c>
      <c r="G47" s="1" t="s">
        <v>311</v>
      </c>
      <c r="H47" s="31"/>
      <c r="I47" s="32">
        <v>36020</v>
      </c>
      <c r="J47" s="18">
        <v>6</v>
      </c>
      <c r="K47" s="32"/>
      <c r="L47" s="18"/>
    </row>
    <row r="48" spans="2:12" ht="12" customHeight="1">
      <c r="B48" s="27"/>
      <c r="C48" s="39" t="s">
        <v>92</v>
      </c>
      <c r="D48" s="9"/>
      <c r="E48" s="37"/>
      <c r="F48" s="37"/>
      <c r="H48" s="29">
        <v>69</v>
      </c>
      <c r="I48" s="1" t="s">
        <v>403</v>
      </c>
      <c r="J48" s="18"/>
      <c r="K48" s="1"/>
      <c r="L48" s="18"/>
    </row>
    <row r="49" spans="1:12" ht="12" customHeight="1">
      <c r="A49" s="18">
        <v>1</v>
      </c>
      <c r="B49" s="27" t="s">
        <v>193</v>
      </c>
      <c r="C49" s="35" t="s">
        <v>129</v>
      </c>
      <c r="D49" s="35" t="s">
        <v>135</v>
      </c>
      <c r="E49" s="10" t="s">
        <v>48</v>
      </c>
      <c r="F49" s="1" t="s">
        <v>16</v>
      </c>
      <c r="G49" s="31" t="s">
        <v>387</v>
      </c>
      <c r="H49" s="31"/>
      <c r="I49" s="32">
        <v>30320</v>
      </c>
      <c r="J49" s="18">
        <v>24</v>
      </c>
      <c r="K49" s="32"/>
      <c r="L49" s="18"/>
    </row>
    <row r="50" spans="1:12" ht="12" customHeight="1">
      <c r="A50" s="18">
        <v>2</v>
      </c>
      <c r="B50" s="27" t="s">
        <v>193</v>
      </c>
      <c r="C50" s="35" t="s">
        <v>185</v>
      </c>
      <c r="D50" s="35" t="s">
        <v>72</v>
      </c>
      <c r="E50" s="10" t="s">
        <v>48</v>
      </c>
      <c r="F50" s="1" t="s">
        <v>16</v>
      </c>
      <c r="G50" s="31" t="s">
        <v>307</v>
      </c>
      <c r="H50" s="31"/>
      <c r="I50" s="32">
        <v>31055</v>
      </c>
      <c r="J50" s="18">
        <v>17</v>
      </c>
      <c r="K50" s="32"/>
      <c r="L50" s="18"/>
    </row>
    <row r="51" spans="1:12" ht="12" customHeight="1">
      <c r="A51" s="18">
        <v>3</v>
      </c>
      <c r="B51" s="27" t="s">
        <v>193</v>
      </c>
      <c r="C51" s="35" t="s">
        <v>130</v>
      </c>
      <c r="D51" s="35" t="s">
        <v>38</v>
      </c>
      <c r="E51" s="10" t="s">
        <v>48</v>
      </c>
      <c r="F51" s="1" t="s">
        <v>404</v>
      </c>
      <c r="G51" s="31" t="s">
        <v>226</v>
      </c>
      <c r="H51" s="31"/>
      <c r="I51" s="32">
        <v>30796</v>
      </c>
      <c r="J51" s="18">
        <v>14</v>
      </c>
      <c r="K51" s="32"/>
      <c r="L51" s="18"/>
    </row>
    <row r="52" spans="1:12" ht="12" customHeight="1">
      <c r="A52" s="18">
        <v>4</v>
      </c>
      <c r="B52" s="27" t="s">
        <v>193</v>
      </c>
      <c r="C52" s="35" t="s">
        <v>60</v>
      </c>
      <c r="D52" s="35" t="s">
        <v>405</v>
      </c>
      <c r="E52" s="10" t="s">
        <v>62</v>
      </c>
      <c r="F52" s="1" t="s">
        <v>395</v>
      </c>
      <c r="G52" s="31" t="s">
        <v>280</v>
      </c>
      <c r="H52" s="31"/>
      <c r="I52" s="32">
        <v>26242</v>
      </c>
      <c r="J52" s="18">
        <v>9</v>
      </c>
      <c r="K52" s="32"/>
      <c r="L52" s="18"/>
    </row>
    <row r="53" spans="1:12" ht="12" customHeight="1">
      <c r="A53" s="18">
        <v>5</v>
      </c>
      <c r="B53" s="27" t="s">
        <v>193</v>
      </c>
      <c r="C53" s="35" t="s">
        <v>309</v>
      </c>
      <c r="D53" s="35" t="s">
        <v>72</v>
      </c>
      <c r="E53" s="10" t="s">
        <v>62</v>
      </c>
      <c r="F53" s="1" t="s">
        <v>406</v>
      </c>
      <c r="G53" s="31" t="s">
        <v>310</v>
      </c>
      <c r="H53" s="31"/>
      <c r="I53" s="32">
        <v>25954</v>
      </c>
      <c r="J53" s="18">
        <v>5</v>
      </c>
      <c r="K53" s="32"/>
      <c r="L53" s="18"/>
    </row>
    <row r="54" spans="3:10" ht="12" customHeight="1">
      <c r="C54" s="35"/>
      <c r="D54" s="35"/>
      <c r="E54" s="10"/>
      <c r="F54" s="1"/>
      <c r="G54" s="31"/>
      <c r="H54" s="31"/>
      <c r="I54" s="32"/>
      <c r="J54" s="18"/>
    </row>
    <row r="55" spans="1:10" ht="12" customHeight="1">
      <c r="A55" s="18">
        <v>1</v>
      </c>
      <c r="C55" s="20" t="s">
        <v>131</v>
      </c>
      <c r="D55" s="8" t="s">
        <v>53</v>
      </c>
      <c r="E55" s="37"/>
      <c r="F55" s="37"/>
      <c r="G55" s="32" t="s">
        <v>54</v>
      </c>
      <c r="I55" s="32">
        <v>42442</v>
      </c>
      <c r="J55" s="18">
        <v>160</v>
      </c>
    </row>
    <row r="56" spans="1:10" ht="12" customHeight="1">
      <c r="A56" s="18">
        <v>2</v>
      </c>
      <c r="C56" s="8" t="s">
        <v>86</v>
      </c>
      <c r="D56" s="8" t="s">
        <v>99</v>
      </c>
      <c r="E56" s="30"/>
      <c r="F56" s="1"/>
      <c r="G56" s="32" t="s">
        <v>100</v>
      </c>
      <c r="H56" s="31"/>
      <c r="I56" s="32">
        <v>42457</v>
      </c>
      <c r="J56" s="18">
        <v>160</v>
      </c>
    </row>
    <row r="57" spans="1:10" ht="12" customHeight="1">
      <c r="A57" s="18">
        <v>3</v>
      </c>
      <c r="C57" s="35" t="s">
        <v>407</v>
      </c>
      <c r="D57" s="8" t="s">
        <v>181</v>
      </c>
      <c r="E57" s="30"/>
      <c r="F57" s="37"/>
      <c r="G57" s="32" t="s">
        <v>45</v>
      </c>
      <c r="H57" s="31"/>
      <c r="I57" s="32">
        <v>42477</v>
      </c>
      <c r="J57" s="18">
        <v>160</v>
      </c>
    </row>
    <row r="58" spans="1:10" ht="12" customHeight="1">
      <c r="A58" s="18">
        <v>4</v>
      </c>
      <c r="C58" s="35" t="s">
        <v>34</v>
      </c>
      <c r="D58" s="8" t="s">
        <v>72</v>
      </c>
      <c r="E58" s="37"/>
      <c r="F58" s="37"/>
      <c r="G58" s="32" t="s">
        <v>76</v>
      </c>
      <c r="I58" s="32">
        <v>42505</v>
      </c>
      <c r="J58" s="18">
        <v>160</v>
      </c>
    </row>
    <row r="59" spans="1:10" ht="12" customHeight="1">
      <c r="A59" s="18">
        <v>5</v>
      </c>
      <c r="C59" s="35" t="s">
        <v>93</v>
      </c>
      <c r="D59" s="8" t="s">
        <v>96</v>
      </c>
      <c r="E59" s="37"/>
      <c r="F59" s="37"/>
      <c r="G59" s="32" t="s">
        <v>97</v>
      </c>
      <c r="I59" s="32">
        <v>42526</v>
      </c>
      <c r="J59" s="18">
        <v>160</v>
      </c>
    </row>
    <row r="60" spans="1:10" ht="12" customHeight="1">
      <c r="A60" s="18">
        <v>6</v>
      </c>
      <c r="C60" s="35" t="s">
        <v>63</v>
      </c>
      <c r="D60" s="8" t="s">
        <v>96</v>
      </c>
      <c r="E60" s="37"/>
      <c r="F60" s="49" t="s">
        <v>73</v>
      </c>
      <c r="G60" s="32" t="s">
        <v>97</v>
      </c>
      <c r="I60" s="32">
        <v>42540</v>
      </c>
      <c r="J60" s="21" t="s">
        <v>408</v>
      </c>
    </row>
    <row r="61" spans="1:10" ht="12" customHeight="1">
      <c r="A61" s="18">
        <v>7</v>
      </c>
      <c r="C61" s="20" t="s">
        <v>161</v>
      </c>
      <c r="D61" s="8" t="s">
        <v>96</v>
      </c>
      <c r="G61" s="32" t="s">
        <v>97</v>
      </c>
      <c r="I61" s="32">
        <v>42631</v>
      </c>
      <c r="J61" s="18">
        <v>160</v>
      </c>
    </row>
    <row r="62" spans="1:10" ht="12" customHeight="1">
      <c r="A62" s="18">
        <v>8</v>
      </c>
      <c r="C62" s="35" t="s">
        <v>74</v>
      </c>
      <c r="D62" s="8" t="s">
        <v>61</v>
      </c>
      <c r="G62" s="32" t="s">
        <v>49</v>
      </c>
      <c r="I62" s="32">
        <v>42659</v>
      </c>
      <c r="J62" s="18">
        <v>160</v>
      </c>
    </row>
    <row r="63" ht="12" customHeight="1">
      <c r="D63" s="9"/>
    </row>
    <row r="64" ht="12" customHeight="1">
      <c r="D64" s="9"/>
    </row>
    <row r="65" ht="12" customHeight="1">
      <c r="D65" s="9"/>
    </row>
    <row r="66" spans="1:9" ht="12" customHeight="1">
      <c r="A66" s="39"/>
      <c r="B66" s="39"/>
      <c r="C66" s="40"/>
      <c r="D66" s="9"/>
      <c r="H66" s="3"/>
      <c r="I66" s="4"/>
    </row>
    <row r="67" spans="1:9" ht="12" customHeight="1">
      <c r="A67" s="19"/>
      <c r="B67" s="19"/>
      <c r="C67" s="40"/>
      <c r="D67" s="9"/>
      <c r="H67" s="3"/>
      <c r="I67" s="4"/>
    </row>
    <row r="68" spans="3:10" ht="12" customHeight="1">
      <c r="C68" s="35"/>
      <c r="D68" s="9"/>
      <c r="E68" s="37"/>
      <c r="F68" s="37"/>
      <c r="I68" s="35"/>
      <c r="J68" s="37"/>
    </row>
    <row r="69" spans="3:10" ht="12" customHeight="1">
      <c r="C69" s="35"/>
      <c r="D69" s="9"/>
      <c r="E69" s="37"/>
      <c r="F69" s="37"/>
      <c r="I69" s="35"/>
      <c r="J69" s="37"/>
    </row>
    <row r="70" spans="3:10" ht="12" customHeight="1">
      <c r="C70" s="35"/>
      <c r="D70" s="9"/>
      <c r="E70" s="37"/>
      <c r="F70" s="37"/>
      <c r="I70" s="35"/>
      <c r="J70" s="37"/>
    </row>
    <row r="71" spans="3:10" ht="12" customHeight="1">
      <c r="C71" s="35"/>
      <c r="D71" s="9"/>
      <c r="E71" s="37"/>
      <c r="F71" s="37"/>
      <c r="I71" s="35"/>
      <c r="J71" s="37"/>
    </row>
    <row r="72" spans="3:10" ht="12" customHeight="1">
      <c r="C72" s="35"/>
      <c r="D72" s="9"/>
      <c r="E72" s="37"/>
      <c r="F72" s="37"/>
      <c r="I72" s="35"/>
      <c r="J72" s="37"/>
    </row>
    <row r="73" spans="1:9" ht="12" customHeight="1">
      <c r="A73" s="39"/>
      <c r="B73" s="39"/>
      <c r="C73" s="40"/>
      <c r="D73" s="9"/>
      <c r="H73" s="3"/>
      <c r="I73" s="4"/>
    </row>
    <row r="74" spans="3:9" ht="12" customHeight="1">
      <c r="C74" s="40"/>
      <c r="D74" s="9"/>
      <c r="I74" s="4"/>
    </row>
    <row r="75" spans="3:9" ht="12" customHeight="1">
      <c r="C75" s="40"/>
      <c r="D75" s="9"/>
      <c r="I75" s="4"/>
    </row>
    <row r="76" spans="1:9" ht="12" customHeight="1">
      <c r="A76" s="39"/>
      <c r="B76" s="39"/>
      <c r="C76" s="40"/>
      <c r="D76" s="9"/>
      <c r="H76" s="3"/>
      <c r="I76" s="4"/>
    </row>
    <row r="77" spans="3:9" ht="12" customHeight="1">
      <c r="C77" s="40"/>
      <c r="D77" s="9"/>
      <c r="I77" s="4"/>
    </row>
    <row r="78" spans="3:9" ht="12" customHeight="1">
      <c r="C78" s="40"/>
      <c r="D78" s="9"/>
      <c r="I78" s="4"/>
    </row>
    <row r="79" spans="3:9" ht="12" customHeight="1">
      <c r="C79" s="40"/>
      <c r="D79" s="9"/>
      <c r="I79" s="4"/>
    </row>
    <row r="80" spans="1:9" ht="12" customHeight="1">
      <c r="A80" s="39"/>
      <c r="B80" s="39"/>
      <c r="C80" s="40"/>
      <c r="D80" s="9"/>
      <c r="H80" s="3"/>
      <c r="I80" s="4"/>
    </row>
    <row r="81" spans="1:9" ht="12" customHeight="1">
      <c r="A81" s="39"/>
      <c r="B81" s="39"/>
      <c r="C81" s="41"/>
      <c r="D81" s="9"/>
      <c r="H81" s="3"/>
      <c r="I81" s="4"/>
    </row>
    <row r="82" spans="1:9" ht="12" customHeight="1">
      <c r="A82" s="39"/>
      <c r="B82" s="39"/>
      <c r="C82" s="40"/>
      <c r="D82" s="9"/>
      <c r="H82" s="3"/>
      <c r="I82" s="4"/>
    </row>
    <row r="83" spans="4:9" ht="12" customHeight="1">
      <c r="D83" s="9"/>
      <c r="I83" s="4"/>
    </row>
    <row r="84" spans="3:9" ht="12" customHeight="1">
      <c r="C84" s="40"/>
      <c r="D84" s="9"/>
      <c r="I84" s="4"/>
    </row>
    <row r="85" spans="1:9" ht="12" customHeight="1">
      <c r="A85" s="39"/>
      <c r="B85" s="39"/>
      <c r="C85" s="40"/>
      <c r="D85" s="9"/>
      <c r="H85" s="3"/>
      <c r="I85" s="4"/>
    </row>
    <row r="86" spans="1:9" ht="12" customHeight="1">
      <c r="A86" s="39"/>
      <c r="B86" s="39"/>
      <c r="C86" s="41"/>
      <c r="D86" s="9"/>
      <c r="H86" s="3"/>
      <c r="I86" s="4"/>
    </row>
    <row r="87" spans="1:9" ht="12" customHeight="1">
      <c r="A87" s="39"/>
      <c r="B87" s="39"/>
      <c r="C87" s="40"/>
      <c r="D87" s="9"/>
      <c r="H87" s="3"/>
      <c r="I87" s="4"/>
    </row>
    <row r="88" spans="1:9" ht="12" customHeight="1">
      <c r="A88" s="39"/>
      <c r="B88" s="39"/>
      <c r="C88" s="40"/>
      <c r="D88" s="9"/>
      <c r="H88" s="3"/>
      <c r="I88" s="4"/>
    </row>
    <row r="89" spans="1:9" ht="12" customHeight="1">
      <c r="A89" s="39"/>
      <c r="B89" s="39"/>
      <c r="C89" s="41"/>
      <c r="D89" s="9"/>
      <c r="H89" s="3"/>
      <c r="I89" s="4"/>
    </row>
    <row r="90" spans="1:9" ht="12" customHeight="1">
      <c r="A90" s="39"/>
      <c r="B90" s="39"/>
      <c r="C90" s="41"/>
      <c r="D90" s="9"/>
      <c r="H90" s="3"/>
      <c r="I90" s="4"/>
    </row>
    <row r="91" spans="1:9" ht="12" customHeight="1">
      <c r="A91" s="39"/>
      <c r="B91" s="39"/>
      <c r="C91" s="40"/>
      <c r="D91" s="9"/>
      <c r="H91" s="3"/>
      <c r="I91" s="4"/>
    </row>
    <row r="92" spans="1:9" ht="12" customHeight="1">
      <c r="A92" s="39"/>
      <c r="B92" s="39"/>
      <c r="C92" s="40"/>
      <c r="D92" s="9"/>
      <c r="H92" s="3"/>
      <c r="I92" s="4"/>
    </row>
    <row r="93" spans="3:9" ht="12" customHeight="1">
      <c r="C93" s="40"/>
      <c r="D93" s="9"/>
      <c r="I93" s="4"/>
    </row>
    <row r="94" spans="3:9" ht="12" customHeight="1">
      <c r="C94" s="40"/>
      <c r="D94" s="9"/>
      <c r="I94" s="4"/>
    </row>
    <row r="95" spans="1:9" ht="12" customHeight="1">
      <c r="A95" s="39"/>
      <c r="B95" s="39"/>
      <c r="C95" s="41"/>
      <c r="D95" s="9"/>
      <c r="H95" s="3"/>
      <c r="I95" s="4"/>
    </row>
    <row r="96" spans="1:9" ht="12" customHeight="1">
      <c r="A96" s="39"/>
      <c r="B96" s="39"/>
      <c r="C96" s="40"/>
      <c r="D96" s="9"/>
      <c r="H96" s="3"/>
      <c r="I96" s="4"/>
    </row>
    <row r="97" spans="3:9" ht="12" customHeight="1">
      <c r="C97" s="40"/>
      <c r="D97" s="9"/>
      <c r="I97" s="4"/>
    </row>
    <row r="98" spans="1:9" ht="12" customHeight="1">
      <c r="A98" s="39"/>
      <c r="B98" s="39"/>
      <c r="C98" s="40"/>
      <c r="D98" s="9"/>
      <c r="H98" s="3"/>
      <c r="I98" s="4"/>
    </row>
    <row r="99" spans="3:9" ht="12" customHeight="1">
      <c r="C99" s="40"/>
      <c r="D99" s="9"/>
      <c r="I99" s="4"/>
    </row>
    <row r="100" spans="1:9" ht="12" customHeight="1">
      <c r="A100" s="39"/>
      <c r="B100" s="39"/>
      <c r="C100" s="40"/>
      <c r="D100" s="9"/>
      <c r="H100" s="3"/>
      <c r="I100" s="4"/>
    </row>
    <row r="101" spans="1:9" ht="12" customHeight="1">
      <c r="A101" s="39"/>
      <c r="B101" s="39"/>
      <c r="C101" s="41"/>
      <c r="D101" s="9"/>
      <c r="H101" s="3"/>
      <c r="I101" s="4"/>
    </row>
    <row r="102" spans="1:9" ht="12" customHeight="1">
      <c r="A102" s="39"/>
      <c r="B102" s="39"/>
      <c r="C102" s="40"/>
      <c r="D102" s="9"/>
      <c r="H102" s="3"/>
      <c r="I102" s="4"/>
    </row>
    <row r="103" spans="3:9" ht="12" customHeight="1">
      <c r="C103" s="40"/>
      <c r="D103" s="9"/>
      <c r="I103" s="4"/>
    </row>
    <row r="104" spans="1:9" ht="12" customHeight="1">
      <c r="A104" s="39"/>
      <c r="B104" s="39"/>
      <c r="C104" s="40"/>
      <c r="D104" s="9"/>
      <c r="H104" s="3"/>
      <c r="I104" s="4"/>
    </row>
    <row r="105" spans="1:9" ht="12" customHeight="1">
      <c r="A105" s="39"/>
      <c r="B105" s="39"/>
      <c r="C105" s="40"/>
      <c r="D105" s="9"/>
      <c r="H105" s="3"/>
      <c r="I105" s="4"/>
    </row>
    <row r="106" spans="1:9" ht="12" customHeight="1">
      <c r="A106" s="39"/>
      <c r="B106" s="39"/>
      <c r="C106" s="40"/>
      <c r="D106" s="9"/>
      <c r="H106" s="3"/>
      <c r="I106" s="4"/>
    </row>
    <row r="107" spans="1:9" ht="12" customHeight="1">
      <c r="A107" s="39"/>
      <c r="B107" s="39"/>
      <c r="C107" s="40"/>
      <c r="D107" s="9"/>
      <c r="H107" s="3"/>
      <c r="I107" s="4"/>
    </row>
    <row r="108" spans="1:9" ht="12" customHeight="1">
      <c r="A108" s="39"/>
      <c r="B108" s="39"/>
      <c r="C108" s="40"/>
      <c r="D108" s="9"/>
      <c r="H108" s="3"/>
      <c r="I108" s="4"/>
    </row>
    <row r="109" spans="1:9" ht="12" customHeight="1">
      <c r="A109" s="39"/>
      <c r="B109" s="39"/>
      <c r="C109" s="40"/>
      <c r="D109" s="9"/>
      <c r="H109" s="3"/>
      <c r="I109" s="4"/>
    </row>
    <row r="110" spans="1:9" ht="12" customHeight="1">
      <c r="A110" s="39"/>
      <c r="B110" s="39"/>
      <c r="C110" s="40"/>
      <c r="D110" s="9"/>
      <c r="H110" s="3"/>
      <c r="I110" s="4"/>
    </row>
    <row r="111" spans="1:9" ht="12" customHeight="1">
      <c r="A111" s="39"/>
      <c r="B111" s="39"/>
      <c r="C111" s="40"/>
      <c r="D111" s="9"/>
      <c r="H111" s="3"/>
      <c r="I111" s="4"/>
    </row>
    <row r="112" spans="1:9" ht="12" customHeight="1">
      <c r="A112" s="39"/>
      <c r="B112" s="39"/>
      <c r="C112" s="40"/>
      <c r="D112" s="9"/>
      <c r="H112" s="3"/>
      <c r="I112" s="4"/>
    </row>
    <row r="113" spans="1:9" ht="12" customHeight="1">
      <c r="A113" s="39"/>
      <c r="B113" s="39"/>
      <c r="C113" s="40"/>
      <c r="D113" s="9"/>
      <c r="H113" s="3"/>
      <c r="I113" s="4"/>
    </row>
    <row r="114" spans="1:9" ht="12" customHeight="1">
      <c r="A114" s="39"/>
      <c r="B114" s="39"/>
      <c r="C114" s="40"/>
      <c r="D114" s="9"/>
      <c r="H114" s="3"/>
      <c r="I114" s="4"/>
    </row>
    <row r="115" spans="1:9" ht="12" customHeight="1">
      <c r="A115" s="39"/>
      <c r="B115" s="39"/>
      <c r="C115" s="40"/>
      <c r="D115" s="9"/>
      <c r="H115" s="3"/>
      <c r="I115" s="4"/>
    </row>
    <row r="116" spans="1:9" ht="12" customHeight="1">
      <c r="A116" s="39"/>
      <c r="B116" s="39"/>
      <c r="C116" s="40"/>
      <c r="D116" s="9"/>
      <c r="H116" s="3"/>
      <c r="I116" s="4"/>
    </row>
    <row r="117" spans="1:9" ht="12" customHeight="1">
      <c r="A117" s="39"/>
      <c r="B117" s="39"/>
      <c r="C117" s="40"/>
      <c r="D117" s="9"/>
      <c r="H117" s="3"/>
      <c r="I117" s="4"/>
    </row>
    <row r="118" spans="3:9" ht="12" customHeight="1">
      <c r="C118" s="40"/>
      <c r="D118" s="9"/>
      <c r="I118" s="4"/>
    </row>
    <row r="119" spans="3:9" ht="12" customHeight="1">
      <c r="C119" s="40"/>
      <c r="D119" s="9"/>
      <c r="I119" s="4"/>
    </row>
    <row r="120" spans="1:9" ht="12" customHeight="1">
      <c r="A120" s="39"/>
      <c r="B120" s="39"/>
      <c r="C120" s="40"/>
      <c r="D120" s="9"/>
      <c r="H120" s="3"/>
      <c r="I120" s="4"/>
    </row>
    <row r="121" spans="3:9" ht="12" customHeight="1">
      <c r="C121" s="40"/>
      <c r="D121" s="9"/>
      <c r="I121" s="4"/>
    </row>
    <row r="122" spans="1:9" ht="12" customHeight="1">
      <c r="A122" s="39"/>
      <c r="B122" s="39"/>
      <c r="C122" s="40"/>
      <c r="D122" s="9"/>
      <c r="H122" s="3"/>
      <c r="I122" s="4"/>
    </row>
    <row r="123" spans="1:9" ht="12" customHeight="1">
      <c r="A123" s="39"/>
      <c r="B123" s="39"/>
      <c r="C123" s="40"/>
      <c r="D123" s="9"/>
      <c r="H123" s="3"/>
      <c r="I123" s="4"/>
    </row>
    <row r="124" spans="1:9" ht="12" customHeight="1">
      <c r="A124" s="39"/>
      <c r="B124" s="39"/>
      <c r="C124" s="40"/>
      <c r="D124" s="9"/>
      <c r="H124" s="3"/>
      <c r="I124" s="4"/>
    </row>
    <row r="125" spans="1:9" ht="12" customHeight="1">
      <c r="A125" s="39"/>
      <c r="B125" s="39"/>
      <c r="C125" s="40"/>
      <c r="D125" s="9"/>
      <c r="H125" s="3"/>
      <c r="I125" s="4"/>
    </row>
    <row r="126" spans="1:9" ht="12" customHeight="1">
      <c r="A126" s="39"/>
      <c r="B126" s="39"/>
      <c r="C126" s="40"/>
      <c r="D126" s="9"/>
      <c r="H126" s="3"/>
      <c r="I126" s="4"/>
    </row>
    <row r="127" spans="1:9" ht="12" customHeight="1">
      <c r="A127" s="39"/>
      <c r="B127" s="39"/>
      <c r="C127" s="40"/>
      <c r="D127" s="9"/>
      <c r="H127" s="3"/>
      <c r="I127" s="4"/>
    </row>
    <row r="128" spans="1:9" ht="12" customHeight="1">
      <c r="A128" s="39"/>
      <c r="B128" s="39"/>
      <c r="C128" s="40"/>
      <c r="D128" s="9"/>
      <c r="H128" s="3"/>
      <c r="I128" s="4"/>
    </row>
    <row r="129" spans="1:9" ht="12" customHeight="1">
      <c r="A129" s="39"/>
      <c r="B129" s="39"/>
      <c r="C129" s="40"/>
      <c r="D129" s="9"/>
      <c r="H129" s="3"/>
      <c r="I129" s="4"/>
    </row>
    <row r="130" spans="1:9" ht="12" customHeight="1">
      <c r="A130" s="39"/>
      <c r="B130" s="39"/>
      <c r="C130" s="40"/>
      <c r="D130" s="9"/>
      <c r="H130" s="3"/>
      <c r="I130" s="4"/>
    </row>
    <row r="131" spans="1:9" ht="12" customHeight="1">
      <c r="A131" s="39"/>
      <c r="B131" s="39"/>
      <c r="C131" s="40"/>
      <c r="D131" s="9"/>
      <c r="H131" s="3"/>
      <c r="I131" s="4"/>
    </row>
    <row r="132" spans="1:9" ht="12" customHeight="1">
      <c r="A132" s="39"/>
      <c r="B132" s="39"/>
      <c r="C132" s="40"/>
      <c r="D132" s="9"/>
      <c r="H132" s="3"/>
      <c r="I132" s="4"/>
    </row>
    <row r="133" spans="1:9" ht="12" customHeight="1">
      <c r="A133" s="39"/>
      <c r="B133" s="39"/>
      <c r="C133" s="40"/>
      <c r="D133" s="9"/>
      <c r="H133" s="3"/>
      <c r="I133" s="4"/>
    </row>
    <row r="134" spans="1:9" ht="12" customHeight="1">
      <c r="A134" s="39"/>
      <c r="B134" s="39"/>
      <c r="C134" s="40"/>
      <c r="D134" s="9"/>
      <c r="H134" s="3"/>
      <c r="I134" s="4"/>
    </row>
    <row r="135" spans="1:9" ht="12" customHeight="1">
      <c r="A135" s="39"/>
      <c r="B135" s="39"/>
      <c r="C135" s="40"/>
      <c r="D135" s="9"/>
      <c r="H135" s="3"/>
      <c r="I135" s="4"/>
    </row>
    <row r="136" spans="1:9" ht="12" customHeight="1">
      <c r="A136" s="39"/>
      <c r="B136" s="39"/>
      <c r="C136" s="40"/>
      <c r="D136" s="9"/>
      <c r="H136" s="3"/>
      <c r="I136" s="4"/>
    </row>
    <row r="137" spans="1:9" ht="12" customHeight="1">
      <c r="A137" s="39"/>
      <c r="B137" s="39"/>
      <c r="C137" s="40"/>
      <c r="D137" s="9"/>
      <c r="H137" s="3"/>
      <c r="I137" s="4"/>
    </row>
    <row r="138" spans="1:9" ht="12" customHeight="1">
      <c r="A138" s="39"/>
      <c r="B138" s="39"/>
      <c r="C138" s="40"/>
      <c r="D138" s="9"/>
      <c r="H138" s="3"/>
      <c r="I138" s="4"/>
    </row>
    <row r="139" spans="1:9" ht="12" customHeight="1">
      <c r="A139" s="39"/>
      <c r="B139" s="39"/>
      <c r="C139" s="40"/>
      <c r="D139" s="9"/>
      <c r="H139" s="3"/>
      <c r="I139" s="4"/>
    </row>
    <row r="140" spans="1:9" ht="12" customHeight="1">
      <c r="A140" s="39"/>
      <c r="B140" s="39"/>
      <c r="C140" s="40"/>
      <c r="D140" s="9"/>
      <c r="H140" s="3"/>
      <c r="I140" s="4"/>
    </row>
    <row r="141" spans="1:9" ht="12" customHeight="1">
      <c r="A141" s="39"/>
      <c r="B141" s="39"/>
      <c r="C141" s="40"/>
      <c r="D141" s="9"/>
      <c r="H141" s="3"/>
      <c r="I141" s="4"/>
    </row>
    <row r="142" spans="1:9" ht="12" customHeight="1">
      <c r="A142" s="39"/>
      <c r="B142" s="39"/>
      <c r="C142" s="40"/>
      <c r="D142" s="9"/>
      <c r="H142" s="3"/>
      <c r="I142" s="4"/>
    </row>
    <row r="143" spans="1:9" ht="12" customHeight="1">
      <c r="A143" s="39"/>
      <c r="B143" s="39"/>
      <c r="C143" s="40"/>
      <c r="D143" s="9"/>
      <c r="H143" s="3"/>
      <c r="I143" s="4"/>
    </row>
    <row r="144" spans="1:9" ht="12" customHeight="1">
      <c r="A144" s="39"/>
      <c r="B144" s="39"/>
      <c r="C144" s="40"/>
      <c r="D144" s="9"/>
      <c r="H144" s="3"/>
      <c r="I144" s="4"/>
    </row>
    <row r="145" spans="1:9" ht="12" customHeight="1">
      <c r="A145" s="39"/>
      <c r="B145" s="39"/>
      <c r="C145" s="40"/>
      <c r="D145" s="9"/>
      <c r="H145" s="3"/>
      <c r="I145" s="4"/>
    </row>
    <row r="146" spans="1:9" ht="12" customHeight="1">
      <c r="A146" s="39"/>
      <c r="B146" s="39"/>
      <c r="C146" s="40"/>
      <c r="D146" s="9"/>
      <c r="H146" s="3"/>
      <c r="I146" s="4"/>
    </row>
    <row r="147" spans="1:9" ht="12" customHeight="1">
      <c r="A147" s="39"/>
      <c r="B147" s="39"/>
      <c r="C147" s="40"/>
      <c r="D147" s="9"/>
      <c r="H147" s="3"/>
      <c r="I147" s="4"/>
    </row>
    <row r="148" spans="1:9" ht="12" customHeight="1">
      <c r="A148" s="39"/>
      <c r="B148" s="39"/>
      <c r="C148" s="40"/>
      <c r="D148" s="9"/>
      <c r="H148" s="3"/>
      <c r="I148" s="4"/>
    </row>
    <row r="149" spans="1:9" ht="12" customHeight="1">
      <c r="A149" s="39"/>
      <c r="B149" s="39"/>
      <c r="C149" s="40"/>
      <c r="D149" s="9"/>
      <c r="H149" s="3"/>
      <c r="I149" s="4"/>
    </row>
    <row r="150" spans="1:9" ht="12" customHeight="1">
      <c r="A150" s="39"/>
      <c r="B150" s="39"/>
      <c r="C150" s="40"/>
      <c r="D150" s="9"/>
      <c r="H150" s="3"/>
      <c r="I150" s="4"/>
    </row>
    <row r="151" spans="1:9" ht="12" customHeight="1">
      <c r="A151" s="39"/>
      <c r="B151" s="39"/>
      <c r="C151" s="40"/>
      <c r="D151" s="9"/>
      <c r="H151" s="3"/>
      <c r="I151" s="4"/>
    </row>
    <row r="152" spans="1:9" ht="12" customHeight="1">
      <c r="A152" s="39"/>
      <c r="B152" s="39"/>
      <c r="C152" s="40"/>
      <c r="D152" s="9"/>
      <c r="H152" s="3"/>
      <c r="I152" s="4"/>
    </row>
    <row r="153" spans="1:9" ht="12" customHeight="1">
      <c r="A153" s="39"/>
      <c r="B153" s="39"/>
      <c r="C153" s="40"/>
      <c r="D153" s="9"/>
      <c r="H153" s="3"/>
      <c r="I153" s="4"/>
    </row>
    <row r="154" spans="1:9" ht="12" customHeight="1">
      <c r="A154" s="39"/>
      <c r="B154" s="39"/>
      <c r="C154" s="40"/>
      <c r="D154" s="9"/>
      <c r="H154" s="3"/>
      <c r="I154" s="4"/>
    </row>
    <row r="155" spans="1:9" ht="12" customHeight="1">
      <c r="A155" s="39"/>
      <c r="B155" s="39"/>
      <c r="C155" s="40"/>
      <c r="D155" s="9"/>
      <c r="H155" s="3"/>
      <c r="I155" s="4"/>
    </row>
    <row r="156" spans="1:9" ht="12" customHeight="1">
      <c r="A156" s="39"/>
      <c r="B156" s="39"/>
      <c r="C156" s="40"/>
      <c r="D156" s="9"/>
      <c r="H156" s="3"/>
      <c r="I156" s="4"/>
    </row>
    <row r="157" spans="1:9" ht="12" customHeight="1">
      <c r="A157" s="39"/>
      <c r="B157" s="39"/>
      <c r="C157" s="40"/>
      <c r="D157" s="9"/>
      <c r="H157" s="3"/>
      <c r="I157" s="4"/>
    </row>
    <row r="158" spans="1:9" ht="12" customHeight="1">
      <c r="A158" s="39"/>
      <c r="B158" s="39"/>
      <c r="C158" s="40"/>
      <c r="D158" s="9"/>
      <c r="H158" s="3"/>
      <c r="I158" s="4"/>
    </row>
    <row r="159" spans="1:9" ht="12" customHeight="1">
      <c r="A159" s="39"/>
      <c r="B159" s="39"/>
      <c r="C159" s="40"/>
      <c r="D159" s="9"/>
      <c r="H159" s="3"/>
      <c r="I159" s="4"/>
    </row>
    <row r="160" spans="1:9" ht="12" customHeight="1">
      <c r="A160" s="39"/>
      <c r="B160" s="39"/>
      <c r="C160" s="40"/>
      <c r="D160" s="9"/>
      <c r="H160" s="3"/>
      <c r="I160" s="4"/>
    </row>
    <row r="161" spans="1:9" ht="12" customHeight="1">
      <c r="A161" s="39"/>
      <c r="B161" s="39"/>
      <c r="C161" s="40"/>
      <c r="D161" s="9"/>
      <c r="H161" s="3"/>
      <c r="I161" s="4"/>
    </row>
    <row r="162" spans="1:9" ht="12" customHeight="1">
      <c r="A162" s="39"/>
      <c r="B162" s="39"/>
      <c r="C162" s="40"/>
      <c r="D162" s="9"/>
      <c r="H162" s="3"/>
      <c r="I162" s="4"/>
    </row>
    <row r="163" spans="1:9" ht="12" customHeight="1">
      <c r="A163" s="39"/>
      <c r="B163" s="39"/>
      <c r="C163" s="40"/>
      <c r="D163" s="9"/>
      <c r="H163" s="3"/>
      <c r="I163" s="4"/>
    </row>
    <row r="164" spans="1:9" ht="12" customHeight="1">
      <c r="A164" s="39"/>
      <c r="B164" s="39"/>
      <c r="C164" s="40"/>
      <c r="D164" s="9"/>
      <c r="H164" s="3"/>
      <c r="I164" s="4"/>
    </row>
    <row r="165" spans="1:9" ht="12" customHeight="1">
      <c r="A165" s="39"/>
      <c r="B165" s="39"/>
      <c r="C165" s="40"/>
      <c r="D165" s="9"/>
      <c r="H165" s="3"/>
      <c r="I165" s="4"/>
    </row>
    <row r="166" spans="1:9" ht="12" customHeight="1">
      <c r="A166" s="39"/>
      <c r="B166" s="39"/>
      <c r="C166" s="40"/>
      <c r="D166" s="9"/>
      <c r="H166" s="3"/>
      <c r="I166" s="4"/>
    </row>
    <row r="167" spans="1:9" ht="12" customHeight="1">
      <c r="A167" s="39"/>
      <c r="B167" s="39"/>
      <c r="C167" s="40"/>
      <c r="D167" s="9"/>
      <c r="H167" s="3"/>
      <c r="I167" s="4"/>
    </row>
    <row r="168" spans="1:9" ht="12" customHeight="1">
      <c r="A168" s="39"/>
      <c r="B168" s="39"/>
      <c r="C168" s="40"/>
      <c r="D168" s="9"/>
      <c r="H168" s="3"/>
      <c r="I168" s="4"/>
    </row>
    <row r="169" spans="1:9" ht="12" customHeight="1">
      <c r="A169" s="39"/>
      <c r="B169" s="39"/>
      <c r="C169" s="40"/>
      <c r="D169" s="9"/>
      <c r="H169" s="3"/>
      <c r="I169" s="4"/>
    </row>
    <row r="170" spans="1:9" ht="12" customHeight="1">
      <c r="A170" s="39"/>
      <c r="B170" s="39"/>
      <c r="C170" s="40"/>
      <c r="D170" s="9"/>
      <c r="H170" s="3"/>
      <c r="I170" s="4"/>
    </row>
    <row r="171" spans="1:9" ht="12" customHeight="1">
      <c r="A171" s="39"/>
      <c r="B171" s="39"/>
      <c r="C171" s="40"/>
      <c r="D171" s="9"/>
      <c r="H171" s="3"/>
      <c r="I171" s="4"/>
    </row>
    <row r="172" spans="1:9" ht="12" customHeight="1">
      <c r="A172" s="39"/>
      <c r="B172" s="39"/>
      <c r="C172" s="40"/>
      <c r="D172" s="9"/>
      <c r="H172" s="3"/>
      <c r="I172" s="4"/>
    </row>
    <row r="173" spans="1:9" ht="12" customHeight="1">
      <c r="A173" s="39"/>
      <c r="B173" s="39"/>
      <c r="C173" s="40"/>
      <c r="D173" s="9"/>
      <c r="H173" s="3"/>
      <c r="I173" s="4"/>
    </row>
    <row r="174" spans="1:9" ht="12" customHeight="1">
      <c r="A174" s="39"/>
      <c r="B174" s="39"/>
      <c r="C174" s="40"/>
      <c r="D174" s="9"/>
      <c r="H174" s="3"/>
      <c r="I174" s="4"/>
    </row>
    <row r="175" spans="1:9" ht="12" customHeight="1">
      <c r="A175" s="39"/>
      <c r="B175" s="39"/>
      <c r="C175" s="40"/>
      <c r="D175" s="9"/>
      <c r="H175" s="3"/>
      <c r="I175" s="4"/>
    </row>
    <row r="176" spans="1:9" ht="12" customHeight="1">
      <c r="A176" s="39"/>
      <c r="B176" s="39"/>
      <c r="C176" s="40"/>
      <c r="D176" s="9"/>
      <c r="H176" s="3"/>
      <c r="I176" s="4"/>
    </row>
    <row r="177" spans="1:9" ht="12" customHeight="1">
      <c r="A177" s="39"/>
      <c r="B177" s="39"/>
      <c r="C177" s="40"/>
      <c r="D177" s="9"/>
      <c r="H177" s="3"/>
      <c r="I177" s="4"/>
    </row>
    <row r="178" spans="1:9" ht="12" customHeight="1">
      <c r="A178" s="39"/>
      <c r="B178" s="39"/>
      <c r="C178" s="40"/>
      <c r="D178" s="9"/>
      <c r="H178" s="3"/>
      <c r="I178" s="4"/>
    </row>
    <row r="179" spans="1:9" ht="12" customHeight="1">
      <c r="A179" s="39"/>
      <c r="B179" s="39"/>
      <c r="C179" s="40"/>
      <c r="D179" s="9"/>
      <c r="H179" s="3"/>
      <c r="I179" s="4"/>
    </row>
    <row r="180" spans="1:9" ht="12" customHeight="1">
      <c r="A180" s="39"/>
      <c r="B180" s="39"/>
      <c r="C180" s="40"/>
      <c r="D180" s="9"/>
      <c r="H180" s="3"/>
      <c r="I180" s="4"/>
    </row>
    <row r="181" spans="1:9" ht="12" customHeight="1">
      <c r="A181" s="39"/>
      <c r="B181" s="39"/>
      <c r="C181" s="40"/>
      <c r="D181" s="9"/>
      <c r="H181" s="3"/>
      <c r="I181" s="4"/>
    </row>
    <row r="182" spans="1:9" ht="12" customHeight="1">
      <c r="A182" s="39"/>
      <c r="B182" s="39"/>
      <c r="C182" s="40"/>
      <c r="D182" s="9"/>
      <c r="H182" s="3"/>
      <c r="I182" s="4"/>
    </row>
    <row r="183" spans="1:9" ht="12" customHeight="1">
      <c r="A183" s="39"/>
      <c r="B183" s="39"/>
      <c r="C183" s="40"/>
      <c r="D183" s="9"/>
      <c r="H183" s="3"/>
      <c r="I183" s="4"/>
    </row>
    <row r="184" spans="1:9" ht="12" customHeight="1">
      <c r="A184" s="39"/>
      <c r="B184" s="39"/>
      <c r="C184" s="40"/>
      <c r="D184" s="9"/>
      <c r="H184" s="3"/>
      <c r="I184" s="4"/>
    </row>
    <row r="185" spans="1:9" ht="12" customHeight="1">
      <c r="A185" s="39"/>
      <c r="B185" s="39"/>
      <c r="C185" s="40"/>
      <c r="D185" s="9"/>
      <c r="H185" s="3"/>
      <c r="I185" s="4"/>
    </row>
    <row r="186" spans="1:9" ht="12" customHeight="1">
      <c r="A186" s="39"/>
      <c r="B186" s="39"/>
      <c r="C186" s="40"/>
      <c r="D186" s="9"/>
      <c r="H186" s="3"/>
      <c r="I186" s="4"/>
    </row>
    <row r="187" spans="1:9" ht="12" customHeight="1">
      <c r="A187" s="39"/>
      <c r="B187" s="39"/>
      <c r="C187" s="40"/>
      <c r="D187" s="9"/>
      <c r="H187" s="3"/>
      <c r="I187" s="4"/>
    </row>
    <row r="188" spans="1:9" ht="12" customHeight="1">
      <c r="A188" s="39"/>
      <c r="B188" s="39"/>
      <c r="C188" s="40"/>
      <c r="D188" s="9"/>
      <c r="H188" s="3"/>
      <c r="I188" s="4"/>
    </row>
    <row r="189" spans="1:9" ht="12" customHeight="1">
      <c r="A189" s="39"/>
      <c r="B189" s="39"/>
      <c r="C189" s="40"/>
      <c r="D189" s="9"/>
      <c r="H189" s="3"/>
      <c r="I189" s="4"/>
    </row>
    <row r="190" spans="1:9" ht="12" customHeight="1">
      <c r="A190" s="39"/>
      <c r="B190" s="39"/>
      <c r="C190" s="40"/>
      <c r="D190" s="9"/>
      <c r="H190" s="3"/>
      <c r="I190" s="4"/>
    </row>
    <row r="191" spans="1:9" ht="12" customHeight="1">
      <c r="A191" s="39"/>
      <c r="B191" s="39"/>
      <c r="C191" s="40"/>
      <c r="D191" s="9"/>
      <c r="H191" s="3"/>
      <c r="I191" s="4"/>
    </row>
    <row r="192" spans="1:9" ht="12" customHeight="1">
      <c r="A192" s="39"/>
      <c r="B192" s="39"/>
      <c r="C192" s="40"/>
      <c r="D192" s="9"/>
      <c r="H192" s="3"/>
      <c r="I192" s="4"/>
    </row>
    <row r="193" spans="1:9" ht="12" customHeight="1">
      <c r="A193" s="39"/>
      <c r="B193" s="39"/>
      <c r="C193" s="40"/>
      <c r="D193" s="9"/>
      <c r="H193" s="3"/>
      <c r="I193" s="4"/>
    </row>
    <row r="194" spans="1:9" ht="12" customHeight="1">
      <c r="A194" s="39"/>
      <c r="B194" s="39"/>
      <c r="C194" s="40"/>
      <c r="D194" s="9"/>
      <c r="H194" s="3"/>
      <c r="I194" s="4"/>
    </row>
    <row r="195" spans="1:9" ht="12" customHeight="1">
      <c r="A195" s="39"/>
      <c r="B195" s="39"/>
      <c r="C195" s="40"/>
      <c r="D195" s="9"/>
      <c r="H195" s="3"/>
      <c r="I195" s="4"/>
    </row>
    <row r="196" spans="1:9" ht="12" customHeight="1">
      <c r="A196" s="39"/>
      <c r="B196" s="39"/>
      <c r="C196" s="40"/>
      <c r="D196" s="9"/>
      <c r="H196" s="3"/>
      <c r="I196" s="4"/>
    </row>
    <row r="197" spans="1:9" ht="12" customHeight="1">
      <c r="A197" s="39"/>
      <c r="B197" s="39"/>
      <c r="C197" s="40"/>
      <c r="D197" s="9"/>
      <c r="H197" s="3"/>
      <c r="I197" s="4"/>
    </row>
    <row r="198" spans="1:9" ht="12" customHeight="1">
      <c r="A198" s="39"/>
      <c r="B198" s="39"/>
      <c r="C198" s="40"/>
      <c r="D198" s="9"/>
      <c r="H198" s="3"/>
      <c r="I198" s="4"/>
    </row>
    <row r="199" spans="1:9" ht="12" customHeight="1">
      <c r="A199" s="39"/>
      <c r="B199" s="39"/>
      <c r="C199" s="40"/>
      <c r="D199" s="9"/>
      <c r="H199" s="3"/>
      <c r="I199" s="4"/>
    </row>
    <row r="200" spans="1:9" ht="12" customHeight="1">
      <c r="A200" s="39"/>
      <c r="B200" s="39"/>
      <c r="C200" s="40"/>
      <c r="D200" s="9"/>
      <c r="H200" s="3"/>
      <c r="I200" s="4"/>
    </row>
    <row r="201" spans="1:9" ht="12" customHeight="1">
      <c r="A201" s="39"/>
      <c r="B201" s="39"/>
      <c r="C201" s="40"/>
      <c r="D201" s="9"/>
      <c r="H201" s="3"/>
      <c r="I201" s="4"/>
    </row>
    <row r="202" spans="1:9" ht="12" customHeight="1">
      <c r="A202" s="39"/>
      <c r="B202" s="39"/>
      <c r="C202" s="40"/>
      <c r="D202" s="9"/>
      <c r="H202" s="3"/>
      <c r="I202" s="4"/>
    </row>
    <row r="203" spans="1:9" ht="12" customHeight="1">
      <c r="A203" s="39"/>
      <c r="B203" s="39"/>
      <c r="C203" s="40"/>
      <c r="D203" s="9"/>
      <c r="H203" s="3"/>
      <c r="I203" s="4"/>
    </row>
    <row r="204" spans="1:9" ht="12" customHeight="1">
      <c r="A204" s="39"/>
      <c r="B204" s="39"/>
      <c r="C204" s="40"/>
      <c r="D204" s="9"/>
      <c r="H204" s="3"/>
      <c r="I204" s="4"/>
    </row>
    <row r="205" spans="1:9" ht="12" customHeight="1">
      <c r="A205" s="39"/>
      <c r="B205" s="39"/>
      <c r="C205" s="40"/>
      <c r="D205" s="9"/>
      <c r="H205" s="3"/>
      <c r="I205" s="4"/>
    </row>
    <row r="206" spans="1:9" ht="12" customHeight="1">
      <c r="A206" s="39"/>
      <c r="B206" s="39"/>
      <c r="C206" s="40"/>
      <c r="D206" s="9"/>
      <c r="H206" s="3"/>
      <c r="I206" s="4"/>
    </row>
    <row r="207" spans="1:9" ht="12" customHeight="1">
      <c r="A207" s="39"/>
      <c r="B207" s="39"/>
      <c r="C207" s="40"/>
      <c r="D207" s="9"/>
      <c r="H207" s="3"/>
      <c r="I207" s="4"/>
    </row>
    <row r="208" spans="1:9" ht="12" customHeight="1">
      <c r="A208" s="39"/>
      <c r="B208" s="39"/>
      <c r="C208" s="40"/>
      <c r="D208" s="9"/>
      <c r="H208" s="3"/>
      <c r="I208" s="4"/>
    </row>
    <row r="209" spans="1:9" ht="12" customHeight="1">
      <c r="A209" s="39"/>
      <c r="B209" s="39"/>
      <c r="C209" s="40"/>
      <c r="D209" s="9"/>
      <c r="H209" s="3"/>
      <c r="I209" s="4"/>
    </row>
    <row r="210" spans="1:9" ht="12" customHeight="1">
      <c r="A210" s="39"/>
      <c r="B210" s="39"/>
      <c r="C210" s="40"/>
      <c r="D210" s="9"/>
      <c r="H210" s="3"/>
      <c r="I210" s="4"/>
    </row>
    <row r="211" spans="1:9" ht="12" customHeight="1">
      <c r="A211" s="39"/>
      <c r="B211" s="39"/>
      <c r="C211" s="40"/>
      <c r="D211" s="9"/>
      <c r="H211" s="3"/>
      <c r="I211" s="4"/>
    </row>
    <row r="212" spans="1:9" ht="12" customHeight="1">
      <c r="A212" s="39"/>
      <c r="B212" s="39"/>
      <c r="C212" s="40"/>
      <c r="D212" s="9"/>
      <c r="H212" s="3"/>
      <c r="I212" s="4"/>
    </row>
    <row r="213" spans="1:9" ht="12" customHeight="1">
      <c r="A213" s="39"/>
      <c r="B213" s="39"/>
      <c r="C213" s="40"/>
      <c r="D213" s="9"/>
      <c r="H213" s="3"/>
      <c r="I213" s="4"/>
    </row>
    <row r="214" spans="1:9" ht="12" customHeight="1">
      <c r="A214" s="39"/>
      <c r="B214" s="39"/>
      <c r="C214" s="40"/>
      <c r="D214" s="9"/>
      <c r="H214" s="3"/>
      <c r="I214" s="4"/>
    </row>
    <row r="215" spans="1:9" ht="12" customHeight="1">
      <c r="A215" s="39"/>
      <c r="B215" s="39"/>
      <c r="C215" s="40"/>
      <c r="D215" s="9"/>
      <c r="H215" s="3"/>
      <c r="I215" s="4"/>
    </row>
    <row r="216" ht="12" customHeight="1">
      <c r="D216" s="9"/>
    </row>
    <row r="217" ht="12" customHeight="1">
      <c r="D217" s="9"/>
    </row>
    <row r="218" ht="12" customHeight="1">
      <c r="D218" s="9"/>
    </row>
    <row r="219" ht="12" customHeight="1">
      <c r="D219" s="9"/>
    </row>
    <row r="220" ht="12" customHeight="1">
      <c r="D220" s="9"/>
    </row>
    <row r="221" ht="12" customHeight="1">
      <c r="D221" s="9"/>
    </row>
    <row r="222" ht="12" customHeight="1">
      <c r="D222" s="9"/>
    </row>
    <row r="223" ht="12" customHeight="1">
      <c r="D223" s="9"/>
    </row>
    <row r="224" ht="12" customHeight="1">
      <c r="D224" s="9"/>
    </row>
    <row r="225" ht="12" customHeight="1">
      <c r="D225" s="9"/>
    </row>
    <row r="226" ht="12" customHeight="1">
      <c r="D226" s="9"/>
    </row>
    <row r="227" ht="12" customHeight="1">
      <c r="D227" s="9"/>
    </row>
    <row r="228" ht="12" customHeight="1">
      <c r="D228" s="9"/>
    </row>
    <row r="229" ht="12" customHeight="1">
      <c r="D229" s="9"/>
    </row>
    <row r="230" ht="12" customHeight="1">
      <c r="D230" s="9"/>
    </row>
    <row r="231" ht="12" customHeight="1">
      <c r="D231" s="9"/>
    </row>
    <row r="232" ht="12" customHeight="1">
      <c r="D232" s="9"/>
    </row>
    <row r="233" ht="12" customHeight="1">
      <c r="D233" s="9"/>
    </row>
    <row r="234" ht="12" customHeight="1">
      <c r="D234" s="9"/>
    </row>
    <row r="235" ht="12" customHeight="1">
      <c r="D235" s="9"/>
    </row>
    <row r="236" ht="12" customHeight="1">
      <c r="D236" s="9"/>
    </row>
    <row r="237" ht="12" customHeight="1">
      <c r="D237" s="9"/>
    </row>
    <row r="238" ht="12" customHeight="1">
      <c r="D238" s="9"/>
    </row>
    <row r="239" ht="12" customHeight="1">
      <c r="D239" s="9"/>
    </row>
    <row r="240" ht="12" customHeight="1">
      <c r="D240" s="9"/>
    </row>
    <row r="241" ht="12" customHeight="1">
      <c r="D241" s="9"/>
    </row>
    <row r="242" ht="12" customHeight="1">
      <c r="D242" s="9"/>
    </row>
    <row r="243" ht="12" customHeight="1">
      <c r="D243" s="9"/>
    </row>
    <row r="244" ht="12" customHeight="1">
      <c r="D244" s="9"/>
    </row>
    <row r="245" ht="12" customHeight="1">
      <c r="D245" s="9"/>
    </row>
    <row r="246" ht="12" customHeight="1">
      <c r="D246" s="9"/>
    </row>
    <row r="247" ht="12" customHeight="1">
      <c r="D247" s="9"/>
    </row>
    <row r="248" ht="12" customHeight="1">
      <c r="D248" s="9"/>
    </row>
    <row r="249" ht="12" customHeight="1">
      <c r="D249" s="9"/>
    </row>
    <row r="250" ht="12" customHeight="1">
      <c r="D250" s="9"/>
    </row>
    <row r="251" ht="12" customHeight="1">
      <c r="D251" s="9"/>
    </row>
    <row r="252" ht="12" customHeight="1">
      <c r="D252" s="9"/>
    </row>
    <row r="253" ht="12" customHeight="1">
      <c r="D253" s="9"/>
    </row>
    <row r="254" ht="12" customHeight="1">
      <c r="D254" s="9"/>
    </row>
    <row r="255" ht="12" customHeight="1">
      <c r="D255" s="9"/>
    </row>
    <row r="256" ht="12" customHeight="1">
      <c r="D256" s="9"/>
    </row>
    <row r="257" ht="12" customHeight="1">
      <c r="D257" s="9"/>
    </row>
    <row r="258" ht="12" customHeight="1">
      <c r="D258" s="9"/>
    </row>
    <row r="259" ht="12" customHeight="1">
      <c r="D259" s="9"/>
    </row>
    <row r="260" ht="12" customHeight="1">
      <c r="D260" s="9"/>
    </row>
    <row r="261" ht="12" customHeight="1">
      <c r="D261" s="9"/>
    </row>
    <row r="262" ht="12" customHeight="1">
      <c r="D262" s="9"/>
    </row>
    <row r="263" ht="12" customHeight="1">
      <c r="D263" s="9"/>
    </row>
    <row r="264" ht="12" customHeight="1">
      <c r="D264" s="9"/>
    </row>
    <row r="265" ht="12" customHeight="1">
      <c r="D265" s="9"/>
    </row>
    <row r="266" ht="12" customHeight="1">
      <c r="D266" s="9"/>
    </row>
    <row r="267" ht="12" customHeight="1">
      <c r="D267" s="9"/>
    </row>
    <row r="268" ht="12" customHeight="1">
      <c r="D268" s="9"/>
    </row>
    <row r="269" ht="12" customHeight="1">
      <c r="D269" s="9"/>
    </row>
    <row r="270" ht="12" customHeight="1">
      <c r="D270" s="9"/>
    </row>
    <row r="271" ht="12" customHeight="1">
      <c r="D271" s="9"/>
    </row>
    <row r="272" ht="12" customHeight="1">
      <c r="D272" s="9"/>
    </row>
    <row r="273" ht="12" customHeight="1">
      <c r="D273" s="9"/>
    </row>
    <row r="274" ht="12" customHeight="1">
      <c r="D274" s="9"/>
    </row>
    <row r="275" ht="12" customHeight="1">
      <c r="D275" s="9"/>
    </row>
    <row r="276" ht="12" customHeight="1">
      <c r="D276" s="9"/>
    </row>
    <row r="277" ht="12" customHeight="1">
      <c r="D277" s="9"/>
    </row>
    <row r="278" ht="12" customHeight="1">
      <c r="D278" s="9"/>
    </row>
    <row r="279" ht="12" customHeight="1">
      <c r="D279" s="9"/>
    </row>
    <row r="280" ht="12" customHeight="1">
      <c r="D280" s="9"/>
    </row>
    <row r="281" ht="12" customHeight="1">
      <c r="D281" s="9"/>
    </row>
    <row r="282" ht="12" customHeight="1">
      <c r="D282" s="9"/>
    </row>
    <row r="283" ht="12" customHeight="1">
      <c r="D283" s="9"/>
    </row>
    <row r="284" ht="12" customHeight="1">
      <c r="D284" s="9"/>
    </row>
    <row r="285" ht="12" customHeight="1">
      <c r="D285" s="9"/>
    </row>
    <row r="286" ht="12" customHeight="1">
      <c r="D286" s="9"/>
    </row>
    <row r="287" ht="12" customHeight="1">
      <c r="D287" s="9"/>
    </row>
    <row r="288" ht="12" customHeight="1">
      <c r="D288" s="9"/>
    </row>
    <row r="289" ht="12" customHeight="1">
      <c r="D289" s="9"/>
    </row>
    <row r="290" ht="12" customHeight="1">
      <c r="D290" s="9"/>
    </row>
    <row r="291" ht="12" customHeight="1">
      <c r="D291" s="9"/>
    </row>
    <row r="292" ht="12" customHeight="1">
      <c r="D292" s="9"/>
    </row>
    <row r="293" ht="12" customHeight="1">
      <c r="D293" s="9"/>
    </row>
    <row r="294" ht="12" customHeight="1">
      <c r="D294" s="9"/>
    </row>
    <row r="295" ht="12" customHeight="1">
      <c r="D295" s="9"/>
    </row>
    <row r="296" ht="12" customHeight="1">
      <c r="D296" s="9"/>
    </row>
    <row r="297" ht="12" customHeight="1">
      <c r="D297" s="9"/>
    </row>
    <row r="298" ht="12" customHeight="1">
      <c r="D298" s="9"/>
    </row>
    <row r="299" ht="12" customHeight="1">
      <c r="D299" s="9"/>
    </row>
    <row r="300" ht="12" customHeight="1">
      <c r="D300" s="9"/>
    </row>
    <row r="301" ht="12" customHeight="1">
      <c r="D301" s="9"/>
    </row>
    <row r="302" ht="12" customHeight="1">
      <c r="D302" s="9"/>
    </row>
    <row r="303" ht="12" customHeight="1">
      <c r="D303" s="9"/>
    </row>
    <row r="304" ht="12" customHeight="1">
      <c r="D304" s="9"/>
    </row>
    <row r="305" ht="12" customHeight="1">
      <c r="D305" s="9"/>
    </row>
    <row r="306" ht="12" customHeight="1">
      <c r="D306" s="9"/>
    </row>
    <row r="307" ht="12" customHeight="1">
      <c r="D307" s="9"/>
    </row>
    <row r="308" ht="12" customHeight="1">
      <c r="D308" s="9"/>
    </row>
    <row r="309" ht="12" customHeight="1">
      <c r="D309" s="9"/>
    </row>
    <row r="310" ht="12" customHeight="1">
      <c r="D310" s="9"/>
    </row>
    <row r="311" ht="12" customHeight="1">
      <c r="D311" s="9"/>
    </row>
    <row r="312" ht="12" customHeight="1">
      <c r="D312" s="9"/>
    </row>
    <row r="313" ht="12" customHeight="1">
      <c r="D313" s="9"/>
    </row>
    <row r="314" ht="12" customHeight="1">
      <c r="D314" s="9"/>
    </row>
    <row r="315" ht="12" customHeight="1">
      <c r="D315" s="9"/>
    </row>
    <row r="316" ht="12" customHeight="1">
      <c r="D316" s="9"/>
    </row>
    <row r="317" ht="12" customHeight="1">
      <c r="D317" s="9"/>
    </row>
    <row r="318" ht="12" customHeight="1">
      <c r="D318" s="9"/>
    </row>
    <row r="319" ht="12" customHeight="1">
      <c r="D319" s="9"/>
    </row>
    <row r="320" ht="12" customHeight="1">
      <c r="D320" s="9"/>
    </row>
    <row r="321" ht="12" customHeight="1">
      <c r="D321" s="9"/>
    </row>
    <row r="322" ht="12" customHeight="1">
      <c r="D322" s="9"/>
    </row>
    <row r="323" ht="12" customHeight="1">
      <c r="D323" s="9"/>
    </row>
    <row r="324" ht="12" customHeight="1">
      <c r="D324" s="9"/>
    </row>
    <row r="325" ht="12" customHeight="1">
      <c r="D325" s="9"/>
    </row>
    <row r="326" ht="12" customHeight="1">
      <c r="D326" s="9"/>
    </row>
    <row r="327" ht="12" customHeight="1">
      <c r="D327" s="9"/>
    </row>
    <row r="328" ht="12" customHeight="1">
      <c r="D328" s="9"/>
    </row>
    <row r="329" ht="12" customHeight="1">
      <c r="D329" s="9"/>
    </row>
    <row r="330" ht="12" customHeight="1">
      <c r="D330" s="9"/>
    </row>
    <row r="331" ht="12" customHeight="1">
      <c r="D331" s="9"/>
    </row>
    <row r="332" ht="12" customHeight="1">
      <c r="D332" s="9"/>
    </row>
    <row r="333" ht="12" customHeight="1">
      <c r="D333" s="9"/>
    </row>
    <row r="334" ht="12" customHeight="1">
      <c r="D334" s="9"/>
    </row>
    <row r="335" ht="12" customHeight="1">
      <c r="D335" s="9"/>
    </row>
    <row r="336" ht="12" customHeight="1">
      <c r="D336" s="9"/>
    </row>
    <row r="337" ht="12" customHeight="1">
      <c r="D337" s="9"/>
    </row>
    <row r="338" ht="12" customHeight="1">
      <c r="D338" s="9"/>
    </row>
    <row r="339" ht="12" customHeight="1">
      <c r="D339" s="9"/>
    </row>
    <row r="340" ht="12" customHeight="1">
      <c r="D340" s="9"/>
    </row>
    <row r="341" ht="12" customHeight="1">
      <c r="D341" s="9"/>
    </row>
    <row r="342" ht="12" customHeight="1">
      <c r="D342" s="9"/>
    </row>
    <row r="343" ht="12" customHeight="1">
      <c r="D343" s="9"/>
    </row>
    <row r="344" ht="12" customHeight="1">
      <c r="D344" s="9"/>
    </row>
    <row r="345" ht="12" customHeight="1">
      <c r="D345" s="9"/>
    </row>
    <row r="346" ht="12" customHeight="1">
      <c r="D346" s="9"/>
    </row>
    <row r="347" ht="12" customHeight="1">
      <c r="D347" s="9"/>
    </row>
    <row r="348" ht="12" customHeight="1">
      <c r="D348" s="9"/>
    </row>
    <row r="349" ht="12" customHeight="1">
      <c r="D349" s="9"/>
    </row>
    <row r="350" ht="12" customHeight="1">
      <c r="D350" s="9"/>
    </row>
    <row r="351" ht="12" customHeight="1">
      <c r="D351" s="9"/>
    </row>
    <row r="352" ht="12" customHeight="1">
      <c r="D352" s="9"/>
    </row>
    <row r="353" ht="12" customHeight="1">
      <c r="D353" s="9"/>
    </row>
    <row r="354" ht="12" customHeight="1">
      <c r="D354" s="9"/>
    </row>
    <row r="355" ht="12" customHeight="1">
      <c r="D355" s="9"/>
    </row>
    <row r="356" ht="12" customHeight="1">
      <c r="D356" s="9"/>
    </row>
    <row r="357" ht="12" customHeight="1">
      <c r="D357" s="9"/>
    </row>
    <row r="358" ht="12" customHeight="1">
      <c r="D358" s="9"/>
    </row>
    <row r="359" ht="12" customHeight="1">
      <c r="D359" s="9"/>
    </row>
    <row r="360" ht="12" customHeight="1">
      <c r="D360" s="9"/>
    </row>
    <row r="361" ht="12" customHeight="1">
      <c r="D361" s="9"/>
    </row>
    <row r="362" ht="12" customHeight="1">
      <c r="D362" s="9"/>
    </row>
    <row r="363" ht="12" customHeight="1">
      <c r="D363" s="9"/>
    </row>
    <row r="364" ht="12" customHeight="1">
      <c r="D364" s="9"/>
    </row>
    <row r="365" ht="12" customHeight="1">
      <c r="D365" s="9"/>
    </row>
    <row r="366" ht="12" customHeight="1">
      <c r="D366" s="9"/>
    </row>
    <row r="367" ht="12" customHeight="1">
      <c r="D367" s="9"/>
    </row>
    <row r="368" ht="12" customHeight="1">
      <c r="D368" s="9"/>
    </row>
    <row r="369" ht="12" customHeight="1">
      <c r="D369" s="9"/>
    </row>
    <row r="370" ht="12" customHeight="1">
      <c r="D370" s="9"/>
    </row>
    <row r="371" ht="12" customHeight="1">
      <c r="D371" s="9"/>
    </row>
    <row r="372" ht="12" customHeight="1">
      <c r="D372" s="9"/>
    </row>
    <row r="373" ht="12" customHeight="1">
      <c r="D373" s="9"/>
    </row>
    <row r="374" ht="12" customHeight="1">
      <c r="D374" s="9"/>
    </row>
    <row r="375" ht="12" customHeight="1">
      <c r="D375" s="9"/>
    </row>
    <row r="376" ht="12" customHeight="1">
      <c r="D376" s="9"/>
    </row>
    <row r="377" ht="12" customHeight="1">
      <c r="D377" s="9"/>
    </row>
    <row r="378" ht="12" customHeight="1">
      <c r="D378" s="9"/>
    </row>
    <row r="379" ht="12" customHeight="1">
      <c r="D379" s="9"/>
    </row>
    <row r="380" ht="12" customHeight="1">
      <c r="D380" s="9"/>
    </row>
    <row r="381" ht="12" customHeight="1">
      <c r="D381" s="9"/>
    </row>
    <row r="382" ht="12" customHeight="1">
      <c r="D382" s="9"/>
    </row>
    <row r="383" ht="12" customHeight="1">
      <c r="D383" s="9"/>
    </row>
    <row r="384" ht="12" customHeight="1">
      <c r="D384" s="9"/>
    </row>
    <row r="385" ht="12" customHeight="1">
      <c r="D385" s="9"/>
    </row>
    <row r="386" ht="12" customHeight="1">
      <c r="D386" s="9"/>
    </row>
    <row r="387" ht="12" customHeight="1">
      <c r="D387" s="9"/>
    </row>
    <row r="388" ht="12" customHeight="1">
      <c r="D388" s="9"/>
    </row>
    <row r="389" ht="12" customHeight="1">
      <c r="D389" s="9"/>
    </row>
    <row r="390" ht="12" customHeight="1">
      <c r="D390" s="9"/>
    </row>
    <row r="391" ht="12" customHeight="1">
      <c r="D391" s="9"/>
    </row>
    <row r="392" ht="12" customHeight="1">
      <c r="D392" s="9"/>
    </row>
    <row r="393" ht="12" customHeight="1">
      <c r="D393" s="9"/>
    </row>
    <row r="394" ht="12" customHeight="1">
      <c r="D394" s="9"/>
    </row>
    <row r="395" ht="12" customHeight="1">
      <c r="D395" s="9"/>
    </row>
    <row r="396" ht="12" customHeight="1">
      <c r="D396" s="9"/>
    </row>
    <row r="397" ht="12" customHeight="1">
      <c r="D397" s="9"/>
    </row>
    <row r="398" ht="12" customHeight="1">
      <c r="D398" s="9"/>
    </row>
    <row r="399" ht="12" customHeight="1">
      <c r="D399" s="9"/>
    </row>
    <row r="400" ht="12" customHeight="1">
      <c r="D400" s="9"/>
    </row>
    <row r="401" ht="12" customHeight="1">
      <c r="D401" s="9"/>
    </row>
    <row r="402" ht="12" customHeight="1">
      <c r="D402" s="9"/>
    </row>
    <row r="403" ht="12" customHeight="1">
      <c r="D403" s="9"/>
    </row>
    <row r="404" ht="12" customHeight="1">
      <c r="D404" s="9"/>
    </row>
    <row r="405" ht="12" customHeight="1">
      <c r="D405" s="9"/>
    </row>
    <row r="406" ht="12" customHeight="1">
      <c r="D406" s="9"/>
    </row>
    <row r="407" ht="12" customHeight="1">
      <c r="D407" s="9"/>
    </row>
    <row r="408" ht="12" customHeight="1">
      <c r="D408" s="9"/>
    </row>
    <row r="409" ht="12" customHeight="1">
      <c r="D409" s="9"/>
    </row>
    <row r="410" ht="12" customHeight="1">
      <c r="D410" s="9"/>
    </row>
    <row r="411" ht="12" customHeight="1">
      <c r="D411" s="9"/>
    </row>
    <row r="412" ht="12" customHeight="1">
      <c r="D412" s="9"/>
    </row>
    <row r="413" ht="12" customHeight="1">
      <c r="D413" s="9"/>
    </row>
    <row r="414" ht="12" customHeight="1">
      <c r="D414" s="9"/>
    </row>
    <row r="415" ht="12" customHeight="1">
      <c r="D415" s="9"/>
    </row>
    <row r="416" ht="12" customHeight="1">
      <c r="D416" s="9"/>
    </row>
    <row r="417" ht="12" customHeight="1">
      <c r="D417" s="9"/>
    </row>
    <row r="418" ht="12" customHeight="1">
      <c r="D418" s="9"/>
    </row>
    <row r="419" ht="12" customHeight="1">
      <c r="D419" s="9"/>
    </row>
    <row r="420" ht="12" customHeight="1">
      <c r="D420" s="9"/>
    </row>
    <row r="421" ht="12" customHeight="1">
      <c r="D421" s="9"/>
    </row>
    <row r="422" ht="12" customHeight="1">
      <c r="D422" s="9"/>
    </row>
    <row r="423" ht="12" customHeight="1">
      <c r="D423" s="9"/>
    </row>
    <row r="424" ht="12" customHeight="1">
      <c r="D424" s="9"/>
    </row>
    <row r="425" ht="12" customHeight="1">
      <c r="D425" s="9"/>
    </row>
    <row r="426" ht="12" customHeight="1">
      <c r="D426" s="9"/>
    </row>
    <row r="427" ht="12" customHeight="1">
      <c r="D427" s="9"/>
    </row>
    <row r="428" ht="12" customHeight="1">
      <c r="D428" s="9"/>
    </row>
    <row r="429" ht="12" customHeight="1">
      <c r="D429" s="9"/>
    </row>
    <row r="430" ht="12" customHeight="1">
      <c r="D430" s="9"/>
    </row>
    <row r="431" ht="12" customHeight="1">
      <c r="D431" s="9"/>
    </row>
    <row r="432" ht="12" customHeight="1">
      <c r="D432" s="9"/>
    </row>
    <row r="433" ht="12" customHeight="1">
      <c r="D433" s="9"/>
    </row>
    <row r="434" ht="12" customHeight="1">
      <c r="D434" s="9"/>
    </row>
    <row r="435" ht="12" customHeight="1">
      <c r="D435" s="9"/>
    </row>
    <row r="436" ht="12" customHeight="1">
      <c r="D436" s="9"/>
    </row>
    <row r="437" ht="12" customHeight="1">
      <c r="D437" s="9"/>
    </row>
    <row r="438" ht="12" customHeight="1">
      <c r="D438" s="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9.140625" defaultRowHeight="11.25" customHeight="1"/>
  <cols>
    <col min="1" max="1" width="4.7109375" style="6" customWidth="1"/>
    <col min="2" max="2" width="8.8515625" style="7" customWidth="1"/>
    <col min="3" max="3" width="19.28125" style="8" customWidth="1"/>
    <col min="4" max="4" width="19.7109375" style="8" customWidth="1"/>
    <col min="5" max="5" width="6.421875" style="8" customWidth="1"/>
    <col min="6" max="6" width="9.57421875" style="9" customWidth="1"/>
    <col min="7" max="7" width="3.57421875" style="43" customWidth="1"/>
    <col min="8" max="8" width="8.7109375" style="8" customWidth="1"/>
    <col min="9" max="9" width="6.57421875" style="8" customWidth="1"/>
    <col min="10" max="10" width="4.7109375" style="8" customWidth="1"/>
    <col min="11" max="16384" width="9.140625" style="8" customWidth="1"/>
  </cols>
  <sheetData>
    <row r="1" spans="3:8" ht="11.25" customHeight="1">
      <c r="C1" s="13" t="s">
        <v>428</v>
      </c>
      <c r="D1" s="13"/>
      <c r="F1" s="6"/>
      <c r="H1" s="13">
        <v>950</v>
      </c>
    </row>
    <row r="2" spans="4:11" ht="11.25" customHeight="1">
      <c r="D2" s="13" t="s">
        <v>31</v>
      </c>
      <c r="E2" s="13"/>
      <c r="I2" s="13">
        <v>950</v>
      </c>
      <c r="K2" s="13"/>
    </row>
    <row r="3" spans="1:11" ht="11.25" customHeight="1">
      <c r="A3" s="13" t="s">
        <v>140</v>
      </c>
      <c r="D3" s="45">
        <v>42519</v>
      </c>
      <c r="E3" s="13"/>
      <c r="H3" s="8" t="s">
        <v>94</v>
      </c>
      <c r="I3" s="13"/>
      <c r="K3" s="13"/>
    </row>
    <row r="4" spans="1:11" ht="11.25" customHeight="1">
      <c r="A4" s="13"/>
      <c r="D4" s="45" t="s">
        <v>429</v>
      </c>
      <c r="E4" s="13"/>
      <c r="I4" s="13"/>
      <c r="K4" s="13"/>
    </row>
    <row r="5" spans="2:11" ht="11.25" customHeight="1">
      <c r="B5" s="11"/>
      <c r="C5" s="6" t="s">
        <v>2</v>
      </c>
      <c r="F5" s="12" t="s">
        <v>2</v>
      </c>
      <c r="I5" t="s">
        <v>19</v>
      </c>
      <c r="K5"/>
    </row>
    <row r="6" spans="1:11" ht="11.25" customHeight="1">
      <c r="A6" s="6">
        <v>1</v>
      </c>
      <c r="B6" s="21" t="s">
        <v>212</v>
      </c>
      <c r="C6" s="5" t="s">
        <v>148</v>
      </c>
      <c r="D6" s="5" t="s">
        <v>145</v>
      </c>
      <c r="E6" s="5"/>
      <c r="F6" s="44">
        <v>622071186</v>
      </c>
      <c r="G6" s="44"/>
      <c r="H6" s="46">
        <v>36593</v>
      </c>
      <c r="I6" s="2">
        <v>21</v>
      </c>
      <c r="K6" s="2"/>
    </row>
    <row r="7" spans="1:11" ht="11.25" customHeight="1">
      <c r="A7" s="6">
        <v>2</v>
      </c>
      <c r="B7" s="21" t="s">
        <v>212</v>
      </c>
      <c r="C7" s="5" t="s">
        <v>164</v>
      </c>
      <c r="D7" s="5" t="s">
        <v>68</v>
      </c>
      <c r="E7" s="5"/>
      <c r="F7" s="44" t="s">
        <v>374</v>
      </c>
      <c r="G7" s="44"/>
      <c r="H7" s="46">
        <v>36839</v>
      </c>
      <c r="I7" s="2">
        <v>17</v>
      </c>
      <c r="K7" s="2"/>
    </row>
    <row r="8" spans="1:11" ht="11.25" customHeight="1">
      <c r="A8" s="6">
        <v>3</v>
      </c>
      <c r="B8" s="21" t="s">
        <v>212</v>
      </c>
      <c r="C8" s="5" t="s">
        <v>361</v>
      </c>
      <c r="D8" s="5" t="s">
        <v>360</v>
      </c>
      <c r="E8" s="5"/>
      <c r="F8" s="44" t="s">
        <v>362</v>
      </c>
      <c r="G8" s="44"/>
      <c r="H8" s="46">
        <v>37051</v>
      </c>
      <c r="I8" s="2">
        <v>14</v>
      </c>
      <c r="K8" s="2"/>
    </row>
    <row r="9" spans="1:11" ht="11.25" customHeight="1">
      <c r="A9" s="6">
        <v>4</v>
      </c>
      <c r="B9" s="21" t="s">
        <v>212</v>
      </c>
      <c r="C9" s="5" t="s">
        <v>241</v>
      </c>
      <c r="D9" s="5" t="s">
        <v>11</v>
      </c>
      <c r="E9" s="5"/>
      <c r="F9" s="44" t="s">
        <v>242</v>
      </c>
      <c r="G9" s="44"/>
      <c r="H9" s="46">
        <v>37147</v>
      </c>
      <c r="I9" s="2">
        <v>11</v>
      </c>
      <c r="K9" s="2"/>
    </row>
    <row r="10" spans="1:11" ht="11.25" customHeight="1">
      <c r="A10" s="6">
        <v>5</v>
      </c>
      <c r="B10" s="21" t="s">
        <v>212</v>
      </c>
      <c r="C10" s="5" t="s">
        <v>318</v>
      </c>
      <c r="D10" s="5" t="s">
        <v>430</v>
      </c>
      <c r="E10" s="5"/>
      <c r="F10" s="44">
        <v>635091108</v>
      </c>
      <c r="G10" s="44"/>
      <c r="H10" s="46">
        <v>36728</v>
      </c>
      <c r="I10" s="2">
        <v>9</v>
      </c>
      <c r="K10" s="2"/>
    </row>
    <row r="11" spans="1:11" ht="11.25" customHeight="1">
      <c r="A11" s="6">
        <v>6</v>
      </c>
      <c r="B11" s="21" t="s">
        <v>212</v>
      </c>
      <c r="C11" s="5" t="s">
        <v>348</v>
      </c>
      <c r="D11" s="5" t="s">
        <v>159</v>
      </c>
      <c r="E11" s="5"/>
      <c r="F11" s="44" t="s">
        <v>349</v>
      </c>
      <c r="G11" s="44"/>
      <c r="H11" s="46">
        <v>36739</v>
      </c>
      <c r="I11" s="2">
        <v>8</v>
      </c>
      <c r="K11" s="2"/>
    </row>
    <row r="12" spans="1:11" ht="11.25" customHeight="1">
      <c r="A12" s="6">
        <v>7</v>
      </c>
      <c r="C12" s="5"/>
      <c r="D12" s="5"/>
      <c r="E12" s="5"/>
      <c r="F12" s="44"/>
      <c r="G12" s="44"/>
      <c r="H12" s="46"/>
      <c r="I12" s="2"/>
      <c r="J12" s="2"/>
      <c r="K12" s="2"/>
    </row>
    <row r="13" spans="1:11" ht="11.25" customHeight="1">
      <c r="A13" s="6">
        <v>8</v>
      </c>
      <c r="C13" s="5"/>
      <c r="D13" s="5"/>
      <c r="E13" s="5"/>
      <c r="F13" s="44"/>
      <c r="G13" s="44"/>
      <c r="H13" s="46"/>
      <c r="I13" s="2"/>
      <c r="J13" s="2"/>
      <c r="K13" s="2"/>
    </row>
    <row r="14" spans="2:11" ht="11.25" customHeight="1">
      <c r="B14" s="11"/>
      <c r="C14" s="6" t="s">
        <v>431</v>
      </c>
      <c r="D14" s="5"/>
      <c r="E14" s="5"/>
      <c r="F14" s="16"/>
      <c r="G14" s="44"/>
      <c r="H14" s="17"/>
      <c r="I14" t="s">
        <v>23</v>
      </c>
      <c r="K14" s="42"/>
    </row>
    <row r="15" spans="1:11" ht="11.25" customHeight="1">
      <c r="A15" s="6">
        <v>1</v>
      </c>
      <c r="B15" s="21" t="s">
        <v>236</v>
      </c>
      <c r="C15" s="5" t="s">
        <v>286</v>
      </c>
      <c r="D15" s="5" t="s">
        <v>287</v>
      </c>
      <c r="E15" s="5"/>
      <c r="F15" s="44" t="s">
        <v>288</v>
      </c>
      <c r="G15" s="8"/>
      <c r="H15" s="46">
        <v>36733</v>
      </c>
      <c r="I15" s="2">
        <v>15</v>
      </c>
      <c r="K15" s="2"/>
    </row>
    <row r="16" spans="1:11" ht="11.25" customHeight="1">
      <c r="A16" s="6">
        <v>2</v>
      </c>
      <c r="B16" s="21" t="s">
        <v>236</v>
      </c>
      <c r="C16" s="5" t="s">
        <v>237</v>
      </c>
      <c r="D16" s="5" t="s">
        <v>228</v>
      </c>
      <c r="E16" s="5"/>
      <c r="F16" s="44" t="s">
        <v>238</v>
      </c>
      <c r="G16" s="8"/>
      <c r="H16" s="46">
        <v>36963</v>
      </c>
      <c r="I16" s="2">
        <v>9</v>
      </c>
      <c r="K16" s="2"/>
    </row>
    <row r="17" spans="1:11" ht="11.25" customHeight="1">
      <c r="A17" s="6">
        <v>3</v>
      </c>
      <c r="B17" s="21" t="s">
        <v>236</v>
      </c>
      <c r="C17" s="5" t="s">
        <v>301</v>
      </c>
      <c r="D17" s="5" t="s">
        <v>432</v>
      </c>
      <c r="E17" s="5"/>
      <c r="F17" s="44">
        <v>629333084</v>
      </c>
      <c r="G17" s="8"/>
      <c r="H17" s="46">
        <v>37026</v>
      </c>
      <c r="I17" s="2">
        <v>6</v>
      </c>
      <c r="J17" s="2"/>
      <c r="K17" s="2"/>
    </row>
    <row r="18" spans="3:11" ht="11.25" customHeight="1">
      <c r="C18" s="5"/>
      <c r="D18" s="5"/>
      <c r="E18" s="5"/>
      <c r="F18" s="44"/>
      <c r="G18" s="44"/>
      <c r="H18" s="46"/>
      <c r="I18" s="2"/>
      <c r="J18" s="2"/>
      <c r="K18" s="2"/>
    </row>
    <row r="19" spans="2:11" ht="11.25" customHeight="1">
      <c r="B19" s="11"/>
      <c r="C19" s="6" t="s">
        <v>1</v>
      </c>
      <c r="D19" s="5"/>
      <c r="E19" s="5"/>
      <c r="F19" s="16"/>
      <c r="G19" s="44"/>
      <c r="H19" s="17"/>
      <c r="I19" t="s">
        <v>26</v>
      </c>
      <c r="K19"/>
    </row>
    <row r="20" spans="1:11" ht="11.25" customHeight="1">
      <c r="A20" s="6">
        <v>1</v>
      </c>
      <c r="B20" s="21" t="s">
        <v>214</v>
      </c>
      <c r="C20" s="5" t="s">
        <v>107</v>
      </c>
      <c r="D20" s="5" t="s">
        <v>419</v>
      </c>
      <c r="E20" s="5"/>
      <c r="F20" s="44">
        <v>656009130</v>
      </c>
      <c r="G20" s="44"/>
      <c r="H20" s="46">
        <v>35892</v>
      </c>
      <c r="I20" s="2">
        <v>30</v>
      </c>
      <c r="K20" s="2"/>
    </row>
    <row r="21" spans="1:11" ht="11.25" customHeight="1">
      <c r="A21" s="6">
        <v>2</v>
      </c>
      <c r="B21" s="21" t="s">
        <v>214</v>
      </c>
      <c r="C21" s="5" t="s">
        <v>289</v>
      </c>
      <c r="D21" s="5" t="s">
        <v>287</v>
      </c>
      <c r="E21" s="5"/>
      <c r="F21" s="44" t="s">
        <v>290</v>
      </c>
      <c r="G21" s="44"/>
      <c r="H21" s="46">
        <v>35999</v>
      </c>
      <c r="I21" s="2">
        <v>23</v>
      </c>
      <c r="K21" s="2"/>
    </row>
    <row r="22" spans="1:11" ht="11.25" customHeight="1">
      <c r="A22" s="6">
        <v>3</v>
      </c>
      <c r="B22" s="21" t="s">
        <v>214</v>
      </c>
      <c r="C22" s="5" t="s">
        <v>142</v>
      </c>
      <c r="D22" s="5" t="s">
        <v>143</v>
      </c>
      <c r="E22" s="5"/>
      <c r="F22" s="44" t="s">
        <v>300</v>
      </c>
      <c r="G22" s="44"/>
      <c r="H22" s="46">
        <v>36263</v>
      </c>
      <c r="I22" s="2">
        <v>20</v>
      </c>
      <c r="K22" s="2"/>
    </row>
    <row r="23" spans="1:11" ht="11.25" customHeight="1">
      <c r="A23" s="6">
        <v>4</v>
      </c>
      <c r="B23" s="21" t="s">
        <v>214</v>
      </c>
      <c r="C23" s="5" t="s">
        <v>234</v>
      </c>
      <c r="D23" s="5" t="s">
        <v>228</v>
      </c>
      <c r="E23" s="5"/>
      <c r="F23" s="44" t="s">
        <v>235</v>
      </c>
      <c r="G23" s="44"/>
      <c r="H23" s="46">
        <v>36204</v>
      </c>
      <c r="I23" s="2">
        <v>18</v>
      </c>
      <c r="K23" s="2"/>
    </row>
    <row r="24" spans="1:11" ht="11.25" customHeight="1">
      <c r="A24" s="6">
        <v>5</v>
      </c>
      <c r="B24" s="21" t="s">
        <v>214</v>
      </c>
      <c r="C24" s="5" t="s">
        <v>141</v>
      </c>
      <c r="D24" s="5" t="s">
        <v>11</v>
      </c>
      <c r="E24" s="5"/>
      <c r="F24" s="44" t="s">
        <v>231</v>
      </c>
      <c r="G24" s="44"/>
      <c r="H24" s="46">
        <v>36242</v>
      </c>
      <c r="I24" s="2">
        <v>15</v>
      </c>
      <c r="K24" s="2"/>
    </row>
    <row r="25" spans="1:11" ht="11.25" customHeight="1">
      <c r="A25" s="6">
        <v>6</v>
      </c>
      <c r="B25" s="21" t="s">
        <v>214</v>
      </c>
      <c r="C25" s="5" t="s">
        <v>163</v>
      </c>
      <c r="D25" s="5" t="s">
        <v>11</v>
      </c>
      <c r="E25" s="5"/>
      <c r="F25" s="44" t="s">
        <v>230</v>
      </c>
      <c r="G25" s="44"/>
      <c r="H25" s="46">
        <v>36370</v>
      </c>
      <c r="I25" s="2">
        <v>12</v>
      </c>
      <c r="K25" s="2"/>
    </row>
    <row r="26" spans="1:11" ht="11.25" customHeight="1">
      <c r="A26" s="6">
        <v>7</v>
      </c>
      <c r="B26" s="21" t="s">
        <v>214</v>
      </c>
      <c r="C26" s="5" t="s">
        <v>144</v>
      </c>
      <c r="D26" s="5" t="s">
        <v>98</v>
      </c>
      <c r="E26" s="5"/>
      <c r="F26" s="44" t="s">
        <v>378</v>
      </c>
      <c r="G26" s="44"/>
      <c r="H26" s="46">
        <v>36200</v>
      </c>
      <c r="I26" s="2">
        <v>11</v>
      </c>
      <c r="K26" s="2"/>
    </row>
    <row r="27" spans="1:11" ht="11.25" customHeight="1">
      <c r="A27" s="6">
        <v>8</v>
      </c>
      <c r="B27" s="21" t="s">
        <v>214</v>
      </c>
      <c r="C27" s="5" t="s">
        <v>108</v>
      </c>
      <c r="D27" s="5" t="s">
        <v>162</v>
      </c>
      <c r="E27" s="5"/>
      <c r="F27" s="44" t="s">
        <v>352</v>
      </c>
      <c r="G27" s="44"/>
      <c r="H27" s="46">
        <v>36329</v>
      </c>
      <c r="I27" s="2">
        <v>9</v>
      </c>
      <c r="K27" s="2"/>
    </row>
    <row r="28" spans="1:11" ht="11.25" customHeight="1">
      <c r="A28" s="6">
        <v>9</v>
      </c>
      <c r="B28" s="21" t="s">
        <v>214</v>
      </c>
      <c r="C28" s="5" t="s">
        <v>169</v>
      </c>
      <c r="D28" s="5" t="s">
        <v>9</v>
      </c>
      <c r="E28" s="5"/>
      <c r="F28" s="44" t="s">
        <v>328</v>
      </c>
      <c r="G28" s="44"/>
      <c r="H28" s="46">
        <v>36152</v>
      </c>
      <c r="I28" s="2">
        <v>8</v>
      </c>
      <c r="K28" s="2"/>
    </row>
    <row r="29" spans="1:11" ht="11.25" customHeight="1">
      <c r="A29" s="6">
        <v>10</v>
      </c>
      <c r="B29" s="21" t="s">
        <v>214</v>
      </c>
      <c r="C29" s="5" t="s">
        <v>146</v>
      </c>
      <c r="D29" s="5" t="s">
        <v>147</v>
      </c>
      <c r="E29" s="5"/>
      <c r="F29" s="44">
        <v>622163204</v>
      </c>
      <c r="G29" s="44"/>
      <c r="H29" s="46">
        <v>36162</v>
      </c>
      <c r="I29" s="2">
        <v>6</v>
      </c>
      <c r="K29" s="2"/>
    </row>
    <row r="30" spans="2:11" ht="11.25" customHeight="1">
      <c r="B30" s="11"/>
      <c r="C30" s="6" t="s">
        <v>433</v>
      </c>
      <c r="D30" s="5"/>
      <c r="E30" s="5"/>
      <c r="F30" s="16"/>
      <c r="G30" s="44"/>
      <c r="H30" s="17"/>
      <c r="I30" t="s">
        <v>23</v>
      </c>
      <c r="K30" s="42"/>
    </row>
    <row r="31" spans="1:11" ht="11.25" customHeight="1">
      <c r="A31" s="6">
        <v>1</v>
      </c>
      <c r="B31" s="21" t="s">
        <v>272</v>
      </c>
      <c r="C31" s="5" t="s">
        <v>149</v>
      </c>
      <c r="D31" s="5" t="s">
        <v>150</v>
      </c>
      <c r="E31" s="5"/>
      <c r="F31" s="44" t="s">
        <v>273</v>
      </c>
      <c r="G31" s="44"/>
      <c r="H31" s="46">
        <v>36387</v>
      </c>
      <c r="I31" s="2">
        <v>15</v>
      </c>
      <c r="K31" s="2"/>
    </row>
    <row r="32" spans="1:11" ht="11.25" customHeight="1">
      <c r="A32" s="6">
        <v>2</v>
      </c>
      <c r="B32" s="21" t="s">
        <v>272</v>
      </c>
      <c r="C32" s="5" t="s">
        <v>281</v>
      </c>
      <c r="D32" s="5" t="s">
        <v>282</v>
      </c>
      <c r="E32" s="5"/>
      <c r="F32" s="44" t="s">
        <v>283</v>
      </c>
      <c r="G32" s="44"/>
      <c r="H32" s="46">
        <v>36495</v>
      </c>
      <c r="I32" s="2">
        <v>9</v>
      </c>
      <c r="K32" s="2"/>
    </row>
    <row r="33" spans="1:11" ht="11.25" customHeight="1">
      <c r="A33" s="6">
        <v>3</v>
      </c>
      <c r="B33" s="21" t="s">
        <v>272</v>
      </c>
      <c r="C33" s="5" t="s">
        <v>103</v>
      </c>
      <c r="D33" s="5" t="s">
        <v>104</v>
      </c>
      <c r="E33" s="5"/>
      <c r="F33" s="44" t="s">
        <v>368</v>
      </c>
      <c r="G33" s="44"/>
      <c r="H33" s="46">
        <v>35836</v>
      </c>
      <c r="I33" s="2">
        <v>6</v>
      </c>
      <c r="K33" s="2"/>
    </row>
    <row r="34" spans="3:11" ht="11.25" customHeight="1">
      <c r="C34" s="5"/>
      <c r="D34" s="5"/>
      <c r="E34" s="5"/>
      <c r="F34" s="44"/>
      <c r="G34" s="44"/>
      <c r="H34" s="46"/>
      <c r="I34" s="2"/>
      <c r="K34" s="2"/>
    </row>
    <row r="35" spans="2:11" ht="11.25" customHeight="1">
      <c r="B35" s="11"/>
      <c r="C35" s="6" t="s">
        <v>434</v>
      </c>
      <c r="F35" s="12" t="s">
        <v>7</v>
      </c>
      <c r="I35" t="s">
        <v>6</v>
      </c>
      <c r="K35"/>
    </row>
    <row r="36" spans="1:11" ht="11.25" customHeight="1">
      <c r="A36" s="6">
        <v>1</v>
      </c>
      <c r="B36" s="21" t="s">
        <v>245</v>
      </c>
      <c r="C36" s="5" t="s">
        <v>85</v>
      </c>
      <c r="D36" s="5" t="s">
        <v>419</v>
      </c>
      <c r="E36" s="5"/>
      <c r="F36" s="44" t="s">
        <v>246</v>
      </c>
      <c r="G36" s="44"/>
      <c r="H36" s="46">
        <v>34845</v>
      </c>
      <c r="I36" s="2">
        <v>49</v>
      </c>
      <c r="K36" s="2"/>
    </row>
    <row r="37" spans="1:11" ht="11.25" customHeight="1">
      <c r="A37" s="6">
        <v>2</v>
      </c>
      <c r="B37" s="21" t="s">
        <v>245</v>
      </c>
      <c r="C37" s="5" t="s">
        <v>319</v>
      </c>
      <c r="D37" s="5" t="s">
        <v>151</v>
      </c>
      <c r="E37" s="5"/>
      <c r="F37" s="44" t="s">
        <v>320</v>
      </c>
      <c r="G37" s="44"/>
      <c r="H37" s="46">
        <v>35070</v>
      </c>
      <c r="I37" s="2">
        <v>34</v>
      </c>
      <c r="K37" s="2"/>
    </row>
    <row r="38" spans="1:11" ht="11.25" customHeight="1">
      <c r="A38" s="6">
        <v>3</v>
      </c>
      <c r="B38" s="21" t="s">
        <v>245</v>
      </c>
      <c r="C38" s="5" t="s">
        <v>89</v>
      </c>
      <c r="D38" s="5" t="s">
        <v>419</v>
      </c>
      <c r="E38" s="5"/>
      <c r="F38" s="44" t="s">
        <v>324</v>
      </c>
      <c r="G38" s="44"/>
      <c r="H38" s="46">
        <v>33472</v>
      </c>
      <c r="I38" s="2">
        <v>27</v>
      </c>
      <c r="K38" s="2"/>
    </row>
    <row r="39" spans="1:11" ht="11.25" customHeight="1">
      <c r="A39" s="6">
        <v>4</v>
      </c>
      <c r="B39" s="21" t="s">
        <v>245</v>
      </c>
      <c r="C39" s="5" t="s">
        <v>175</v>
      </c>
      <c r="D39" s="5" t="s">
        <v>176</v>
      </c>
      <c r="E39" s="5"/>
      <c r="F39" s="44" t="s">
        <v>315</v>
      </c>
      <c r="G39" s="44"/>
      <c r="H39" s="46">
        <v>28023</v>
      </c>
      <c r="I39" s="2">
        <v>17</v>
      </c>
      <c r="K39" s="2"/>
    </row>
    <row r="40" spans="1:11" ht="11.25" customHeight="1">
      <c r="A40" s="6">
        <v>5</v>
      </c>
      <c r="B40" s="21" t="s">
        <v>245</v>
      </c>
      <c r="C40" s="5" t="s">
        <v>284</v>
      </c>
      <c r="D40" s="5" t="s">
        <v>21</v>
      </c>
      <c r="E40" s="5"/>
      <c r="F40" s="44" t="s">
        <v>285</v>
      </c>
      <c r="G40" s="44"/>
      <c r="H40" s="46">
        <v>35112</v>
      </c>
      <c r="I40" s="2">
        <v>11</v>
      </c>
      <c r="J40" s="2"/>
      <c r="K40" s="2"/>
    </row>
    <row r="41" spans="1:11" ht="11.25" customHeight="1">
      <c r="A41" s="13"/>
      <c r="B41" s="11"/>
      <c r="C41" s="6" t="s">
        <v>4</v>
      </c>
      <c r="D41" s="5"/>
      <c r="E41" s="5"/>
      <c r="F41" s="16"/>
      <c r="G41" s="44"/>
      <c r="H41" s="17"/>
      <c r="I41" t="s">
        <v>25</v>
      </c>
      <c r="K41"/>
    </row>
    <row r="42" spans="1:11" ht="11.25" customHeight="1">
      <c r="A42" s="6">
        <v>1</v>
      </c>
      <c r="B42" s="21" t="s">
        <v>209</v>
      </c>
      <c r="C42" s="5" t="s">
        <v>88</v>
      </c>
      <c r="D42" s="5" t="s">
        <v>84</v>
      </c>
      <c r="E42" s="5"/>
      <c r="F42" s="44" t="s">
        <v>269</v>
      </c>
      <c r="G42" s="44"/>
      <c r="H42" s="46">
        <v>34473</v>
      </c>
      <c r="I42" s="2">
        <v>92</v>
      </c>
      <c r="K42" s="2"/>
    </row>
    <row r="43" spans="1:11" ht="11.25" customHeight="1">
      <c r="A43" s="6">
        <v>2</v>
      </c>
      <c r="B43" s="21" t="s">
        <v>209</v>
      </c>
      <c r="C43" s="5" t="s">
        <v>10</v>
      </c>
      <c r="D43" s="5" t="s">
        <v>419</v>
      </c>
      <c r="E43" s="5"/>
      <c r="F43" s="44" t="s">
        <v>333</v>
      </c>
      <c r="G43" s="44"/>
      <c r="H43" s="46">
        <v>33220</v>
      </c>
      <c r="I43" s="2">
        <v>73</v>
      </c>
      <c r="K43" s="2"/>
    </row>
    <row r="44" spans="1:11" ht="11.25" customHeight="1">
      <c r="A44" s="6">
        <v>3</v>
      </c>
      <c r="B44" s="21" t="s">
        <v>209</v>
      </c>
      <c r="C44" s="5" t="s">
        <v>20</v>
      </c>
      <c r="D44" s="5" t="s">
        <v>21</v>
      </c>
      <c r="E44" s="5"/>
      <c r="F44" s="44">
        <v>629032096</v>
      </c>
      <c r="G44" s="44"/>
      <c r="H44" s="46">
        <v>28584</v>
      </c>
      <c r="I44" s="2">
        <v>58</v>
      </c>
      <c r="K44" s="2"/>
    </row>
    <row r="45" spans="1:11" ht="11.25" customHeight="1">
      <c r="A45" s="6">
        <v>4</v>
      </c>
      <c r="B45" s="21" t="s">
        <v>209</v>
      </c>
      <c r="C45" s="5" t="s">
        <v>153</v>
      </c>
      <c r="D45" s="5" t="s">
        <v>419</v>
      </c>
      <c r="E45" s="5"/>
      <c r="F45" s="44" t="s">
        <v>375</v>
      </c>
      <c r="G45" s="44"/>
      <c r="H45" s="46">
        <v>34009</v>
      </c>
      <c r="I45" s="2">
        <v>46</v>
      </c>
      <c r="K45" s="2"/>
    </row>
    <row r="46" spans="1:11" ht="11.25" customHeight="1">
      <c r="A46" s="6">
        <v>5</v>
      </c>
      <c r="B46" s="21" t="s">
        <v>209</v>
      </c>
      <c r="C46" s="5" t="s">
        <v>113</v>
      </c>
      <c r="D46" s="5" t="s">
        <v>114</v>
      </c>
      <c r="E46" s="5"/>
      <c r="F46" s="44" t="s">
        <v>314</v>
      </c>
      <c r="G46" s="44"/>
      <c r="H46" s="46">
        <v>35184</v>
      </c>
      <c r="I46" s="2">
        <v>38</v>
      </c>
      <c r="K46" s="2"/>
    </row>
    <row r="47" spans="1:11" ht="11.25" customHeight="1">
      <c r="A47" s="6">
        <v>6</v>
      </c>
      <c r="B47" s="21" t="s">
        <v>209</v>
      </c>
      <c r="C47" s="5" t="s">
        <v>270</v>
      </c>
      <c r="D47" s="5" t="s">
        <v>271</v>
      </c>
      <c r="E47" s="5"/>
      <c r="F47" s="44">
        <v>622383015</v>
      </c>
      <c r="G47" s="44"/>
      <c r="H47" s="46">
        <v>31822</v>
      </c>
      <c r="I47" s="2">
        <v>33</v>
      </c>
      <c r="K47" s="2"/>
    </row>
    <row r="48" spans="1:11" ht="11.25" customHeight="1">
      <c r="A48" s="6">
        <v>7</v>
      </c>
      <c r="B48" s="21" t="s">
        <v>209</v>
      </c>
      <c r="C48" s="5" t="s">
        <v>346</v>
      </c>
      <c r="D48" s="5" t="s">
        <v>159</v>
      </c>
      <c r="E48" s="5"/>
      <c r="F48" s="44" t="s">
        <v>347</v>
      </c>
      <c r="G48" s="44"/>
      <c r="H48" s="46">
        <v>34469</v>
      </c>
      <c r="I48" s="2">
        <v>26</v>
      </c>
      <c r="K48" s="2"/>
    </row>
    <row r="49" spans="1:11" ht="11.25" customHeight="1">
      <c r="A49" s="6">
        <v>8</v>
      </c>
      <c r="B49" s="21" t="s">
        <v>209</v>
      </c>
      <c r="C49" s="5" t="s">
        <v>170</v>
      </c>
      <c r="D49" s="5" t="s">
        <v>13</v>
      </c>
      <c r="E49" s="5"/>
      <c r="F49" s="44" t="s">
        <v>338</v>
      </c>
      <c r="G49" s="44"/>
      <c r="H49" s="46">
        <v>35763</v>
      </c>
      <c r="I49" s="2">
        <v>21</v>
      </c>
      <c r="K49" s="2"/>
    </row>
    <row r="50" spans="1:11" ht="11.25" customHeight="1">
      <c r="A50" s="6">
        <v>9</v>
      </c>
      <c r="B50" s="21" t="s">
        <v>209</v>
      </c>
      <c r="C50" s="5" t="s">
        <v>353</v>
      </c>
      <c r="D50" s="5" t="s">
        <v>159</v>
      </c>
      <c r="E50" s="5"/>
      <c r="F50" s="44" t="s">
        <v>354</v>
      </c>
      <c r="G50" s="44"/>
      <c r="H50" s="46">
        <v>35374</v>
      </c>
      <c r="I50" s="2">
        <v>18</v>
      </c>
      <c r="K50" s="2"/>
    </row>
    <row r="51" spans="1:11" ht="11.25" customHeight="1">
      <c r="A51" s="6">
        <v>10</v>
      </c>
      <c r="B51" s="21" t="s">
        <v>209</v>
      </c>
      <c r="C51" s="5" t="s">
        <v>120</v>
      </c>
      <c r="D51" s="5" t="s">
        <v>210</v>
      </c>
      <c r="E51" s="5"/>
      <c r="F51" s="44" t="s">
        <v>211</v>
      </c>
      <c r="G51" s="44"/>
      <c r="H51" s="46">
        <v>35046</v>
      </c>
      <c r="I51" s="2">
        <v>17</v>
      </c>
      <c r="K51" s="2"/>
    </row>
    <row r="52" spans="1:11" ht="11.25" customHeight="1">
      <c r="A52" s="6">
        <v>11</v>
      </c>
      <c r="B52" s="21" t="s">
        <v>209</v>
      </c>
      <c r="C52" s="5" t="s">
        <v>258</v>
      </c>
      <c r="D52" s="5" t="s">
        <v>256</v>
      </c>
      <c r="E52" s="5"/>
      <c r="F52" s="44" t="s">
        <v>259</v>
      </c>
      <c r="G52" s="44"/>
      <c r="H52" s="46">
        <v>30924</v>
      </c>
      <c r="I52" s="2">
        <v>9</v>
      </c>
      <c r="K52" s="2"/>
    </row>
    <row r="53" spans="1:11" ht="11.25" customHeight="1">
      <c r="A53" s="6">
        <v>12</v>
      </c>
      <c r="B53" s="21" t="s">
        <v>209</v>
      </c>
      <c r="C53" s="5" t="s">
        <v>71</v>
      </c>
      <c r="D53" s="5" t="s">
        <v>14</v>
      </c>
      <c r="E53" s="5"/>
      <c r="F53" s="44" t="s">
        <v>323</v>
      </c>
      <c r="G53" s="44"/>
      <c r="H53" s="46">
        <v>32373</v>
      </c>
      <c r="I53" s="2">
        <v>8</v>
      </c>
      <c r="K53" s="2"/>
    </row>
    <row r="54" spans="1:11" ht="11.25" customHeight="1">
      <c r="A54" s="6">
        <v>13</v>
      </c>
      <c r="B54" s="21" t="s">
        <v>209</v>
      </c>
      <c r="C54" s="5" t="s">
        <v>372</v>
      </c>
      <c r="D54" s="5" t="s">
        <v>118</v>
      </c>
      <c r="E54" s="5"/>
      <c r="F54" s="44" t="s">
        <v>373</v>
      </c>
      <c r="G54" s="44"/>
      <c r="H54" s="46">
        <v>31323</v>
      </c>
      <c r="I54" s="2">
        <v>7</v>
      </c>
      <c r="K54" s="2"/>
    </row>
    <row r="55" spans="1:11" ht="11.25" customHeight="1">
      <c r="A55" s="6">
        <v>14</v>
      </c>
      <c r="B55" s="21" t="s">
        <v>209</v>
      </c>
      <c r="C55" s="5" t="s">
        <v>119</v>
      </c>
      <c r="D55" s="5" t="s">
        <v>9</v>
      </c>
      <c r="E55" s="5"/>
      <c r="F55" s="44" t="s">
        <v>332</v>
      </c>
      <c r="G55" s="44"/>
      <c r="H55" s="46">
        <v>29049</v>
      </c>
      <c r="I55" s="2">
        <v>7</v>
      </c>
      <c r="K55" s="2"/>
    </row>
    <row r="56" spans="1:11" ht="11.25" customHeight="1">
      <c r="A56" s="6">
        <v>15</v>
      </c>
      <c r="B56" s="21" t="s">
        <v>209</v>
      </c>
      <c r="C56" s="5" t="s">
        <v>220</v>
      </c>
      <c r="D56" s="5" t="s">
        <v>121</v>
      </c>
      <c r="E56" s="5"/>
      <c r="F56" s="44" t="s">
        <v>221</v>
      </c>
      <c r="G56" s="44"/>
      <c r="H56" s="46">
        <v>33286</v>
      </c>
      <c r="I56" s="2">
        <v>6</v>
      </c>
      <c r="K56" s="2"/>
    </row>
    <row r="57" spans="2:9" ht="11.25" customHeight="1">
      <c r="B57" s="11"/>
      <c r="C57" s="6" t="s">
        <v>5</v>
      </c>
      <c r="D57" s="5"/>
      <c r="E57" s="5"/>
      <c r="F57" s="16"/>
      <c r="G57" s="44"/>
      <c r="H57" s="17"/>
      <c r="I57" s="4" t="s">
        <v>27</v>
      </c>
    </row>
    <row r="58" spans="1:11" ht="11.25" customHeight="1">
      <c r="A58" s="6">
        <v>1</v>
      </c>
      <c r="B58" s="21" t="s">
        <v>253</v>
      </c>
      <c r="C58" s="5" t="s">
        <v>306</v>
      </c>
      <c r="D58" s="5" t="s">
        <v>37</v>
      </c>
      <c r="E58" s="5"/>
      <c r="F58" s="44">
        <v>629373008</v>
      </c>
      <c r="G58" s="44"/>
      <c r="H58" s="46">
        <v>24896</v>
      </c>
      <c r="I58" s="2">
        <v>21</v>
      </c>
      <c r="K58" s="2"/>
    </row>
    <row r="59" spans="1:11" ht="11.25" customHeight="1">
      <c r="A59" s="6">
        <v>2</v>
      </c>
      <c r="B59" s="21" t="s">
        <v>253</v>
      </c>
      <c r="C59" s="5" t="s">
        <v>255</v>
      </c>
      <c r="D59" s="5" t="s">
        <v>256</v>
      </c>
      <c r="E59" s="5"/>
      <c r="F59" s="44" t="s">
        <v>257</v>
      </c>
      <c r="G59" s="44"/>
      <c r="H59" s="46">
        <v>25345</v>
      </c>
      <c r="I59" s="2">
        <v>15</v>
      </c>
      <c r="K59" s="2"/>
    </row>
    <row r="60" spans="1:11" ht="11.25" customHeight="1">
      <c r="A60" s="6">
        <v>3</v>
      </c>
      <c r="B60" s="21" t="s">
        <v>253</v>
      </c>
      <c r="C60" s="5" t="s">
        <v>155</v>
      </c>
      <c r="D60" s="5" t="s">
        <v>156</v>
      </c>
      <c r="E60" s="5"/>
      <c r="F60" s="44" t="s">
        <v>254</v>
      </c>
      <c r="G60" s="44"/>
      <c r="H60" s="46">
        <v>23372</v>
      </c>
      <c r="I60" s="2">
        <v>12</v>
      </c>
      <c r="K60" s="2"/>
    </row>
    <row r="61" spans="1:11" ht="11.25" customHeight="1">
      <c r="A61" s="6">
        <v>4</v>
      </c>
      <c r="B61" s="21" t="s">
        <v>253</v>
      </c>
      <c r="C61" s="5" t="s">
        <v>317</v>
      </c>
      <c r="D61" s="5" t="s">
        <v>151</v>
      </c>
      <c r="E61" s="5"/>
      <c r="F61" s="44">
        <v>635091009</v>
      </c>
      <c r="G61" s="44"/>
      <c r="H61" s="46">
        <v>26679</v>
      </c>
      <c r="I61" s="2">
        <v>8</v>
      </c>
      <c r="K61" s="2"/>
    </row>
    <row r="62" spans="1:11" ht="11.25" customHeight="1">
      <c r="A62" s="6">
        <v>5</v>
      </c>
      <c r="B62" s="21" t="s">
        <v>253</v>
      </c>
      <c r="C62" s="5" t="s">
        <v>117</v>
      </c>
      <c r="D62" s="5" t="s">
        <v>419</v>
      </c>
      <c r="E62" s="5"/>
      <c r="F62" s="44" t="s">
        <v>376</v>
      </c>
      <c r="G62" s="44"/>
      <c r="H62" s="46">
        <v>27397</v>
      </c>
      <c r="I62" s="2">
        <v>5</v>
      </c>
      <c r="K62" s="2"/>
    </row>
    <row r="63" spans="3:11" ht="11.25" customHeight="1">
      <c r="C63" s="5"/>
      <c r="D63" s="5"/>
      <c r="E63" s="5"/>
      <c r="F63" s="16"/>
      <c r="G63" s="44"/>
      <c r="H63" s="17"/>
      <c r="I63" s="2"/>
      <c r="K63" s="2"/>
    </row>
    <row r="64" spans="3:9" ht="11.25" customHeight="1">
      <c r="C64" s="5"/>
      <c r="D64" s="5"/>
      <c r="E64" s="5"/>
      <c r="F64" s="16"/>
      <c r="G64" s="44"/>
      <c r="H64" s="17"/>
      <c r="I64" s="2"/>
    </row>
    <row r="65" spans="3:8" ht="11.25" customHeight="1">
      <c r="C65" s="5"/>
      <c r="D65" s="5"/>
      <c r="E65" s="5"/>
      <c r="F65" s="16"/>
      <c r="G65" s="44"/>
      <c r="H65" s="17"/>
    </row>
    <row r="66" spans="2:6" ht="11.25" customHeight="1">
      <c r="B66" s="14"/>
      <c r="C66" s="5"/>
      <c r="D66" s="5"/>
      <c r="E66" s="5"/>
      <c r="F66" s="14"/>
    </row>
    <row r="67" spans="1:6" ht="11.25" customHeight="1">
      <c r="A67" s="15"/>
      <c r="B67" s="11"/>
      <c r="C67" s="6"/>
      <c r="F67" s="12"/>
    </row>
    <row r="68" spans="2:8" ht="11.25" customHeight="1">
      <c r="B68" s="14"/>
      <c r="C68" s="5"/>
      <c r="D68" s="5"/>
      <c r="E68" s="5"/>
      <c r="F68" s="16"/>
      <c r="G68" s="44"/>
      <c r="H68" s="17"/>
    </row>
    <row r="69" spans="2:8" ht="11.25" customHeight="1">
      <c r="B69" s="14"/>
      <c r="C69" s="5"/>
      <c r="D69" s="5"/>
      <c r="E69" s="5"/>
      <c r="F69" s="16"/>
      <c r="G69" s="44"/>
      <c r="H69" s="17"/>
    </row>
    <row r="70" spans="2:8" ht="11.25" customHeight="1">
      <c r="B70" s="14"/>
      <c r="C70" s="5"/>
      <c r="D70" s="5"/>
      <c r="E70" s="5"/>
      <c r="F70" s="16"/>
      <c r="G70" s="44"/>
      <c r="H70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7"/>
  <sheetViews>
    <sheetView workbookViewId="0" topLeftCell="A1">
      <selection activeCell="A1" sqref="A1"/>
    </sheetView>
  </sheetViews>
  <sheetFormatPr defaultColWidth="9.140625" defaultRowHeight="12" customHeight="1"/>
  <cols>
    <col min="1" max="1" width="4.7109375" style="18" customWidth="1"/>
    <col min="2" max="2" width="9.140625" style="18" customWidth="1"/>
    <col min="3" max="3" width="20.140625" style="20" customWidth="1"/>
    <col min="4" max="4" width="15.8515625" style="20" customWidth="1"/>
    <col min="5" max="6" width="7.00390625" style="27" customWidth="1"/>
    <col min="7" max="7" width="9.57421875" style="21" customWidth="1"/>
    <col min="8" max="8" width="4.7109375" style="38" customWidth="1"/>
    <col min="9" max="9" width="8.7109375" style="20" customWidth="1"/>
    <col min="10" max="10" width="5.00390625" style="27" customWidth="1"/>
    <col min="11" max="11" width="7.421875" style="21" bestFit="1" customWidth="1"/>
    <col min="12" max="12" width="3.57421875" style="21" bestFit="1" customWidth="1"/>
    <col min="13" max="16384" width="9.140625" style="21" customWidth="1"/>
  </cols>
  <sheetData>
    <row r="1" spans="3:10" ht="12" customHeight="1">
      <c r="C1" s="19" t="s">
        <v>123</v>
      </c>
      <c r="E1" s="18"/>
      <c r="F1" s="18"/>
      <c r="H1" s="22"/>
      <c r="I1" s="23" t="s">
        <v>39</v>
      </c>
      <c r="J1" s="18">
        <v>228</v>
      </c>
    </row>
    <row r="2" spans="3:10" ht="12" customHeight="1">
      <c r="C2" s="50" t="s">
        <v>409</v>
      </c>
      <c r="D2" s="18"/>
      <c r="E2" s="26"/>
      <c r="F2" s="18"/>
      <c r="G2" s="27" t="s">
        <v>30</v>
      </c>
      <c r="H2" s="21"/>
      <c r="I2" s="51">
        <v>228</v>
      </c>
      <c r="J2" s="21">
        <v>228</v>
      </c>
    </row>
    <row r="3" spans="3:9" ht="12" customHeight="1">
      <c r="C3" s="19" t="s">
        <v>41</v>
      </c>
      <c r="D3" s="28"/>
      <c r="H3" s="29">
        <v>122</v>
      </c>
      <c r="I3" s="1" t="s">
        <v>3</v>
      </c>
    </row>
    <row r="4" spans="1:10" ht="12" customHeight="1">
      <c r="A4" s="18">
        <v>1</v>
      </c>
      <c r="B4" s="21" t="s">
        <v>201</v>
      </c>
      <c r="C4" s="35" t="s">
        <v>42</v>
      </c>
      <c r="D4" s="35" t="s">
        <v>405</v>
      </c>
      <c r="E4" s="30" t="s">
        <v>43</v>
      </c>
      <c r="F4" s="1" t="s">
        <v>396</v>
      </c>
      <c r="G4" s="30" t="s">
        <v>227</v>
      </c>
      <c r="H4" s="31"/>
      <c r="I4" s="32">
        <v>32250</v>
      </c>
      <c r="J4" s="18">
        <v>24</v>
      </c>
    </row>
    <row r="5" spans="1:10" ht="12" customHeight="1">
      <c r="A5" s="18">
        <v>2</v>
      </c>
      <c r="B5" s="21" t="s">
        <v>201</v>
      </c>
      <c r="C5" s="35" t="s">
        <v>342</v>
      </c>
      <c r="D5" s="35" t="s">
        <v>13</v>
      </c>
      <c r="E5" s="30" t="s">
        <v>43</v>
      </c>
      <c r="F5" s="1" t="s">
        <v>395</v>
      </c>
      <c r="G5" s="30" t="s">
        <v>343</v>
      </c>
      <c r="H5" s="31"/>
      <c r="I5" s="32">
        <v>35173</v>
      </c>
      <c r="J5" s="18">
        <v>18</v>
      </c>
    </row>
    <row r="6" spans="1:10" ht="12" customHeight="1">
      <c r="A6" s="18">
        <v>3</v>
      </c>
      <c r="B6" s="21" t="s">
        <v>201</v>
      </c>
      <c r="C6" s="35" t="s">
        <v>295</v>
      </c>
      <c r="D6" s="35" t="s">
        <v>296</v>
      </c>
      <c r="E6" s="30" t="s">
        <v>50</v>
      </c>
      <c r="F6" s="1" t="s">
        <v>51</v>
      </c>
      <c r="G6" s="30" t="s">
        <v>297</v>
      </c>
      <c r="H6" s="31"/>
      <c r="I6" s="32">
        <v>36512</v>
      </c>
      <c r="J6" s="18">
        <v>15</v>
      </c>
    </row>
    <row r="7" spans="1:12" ht="12" customHeight="1">
      <c r="A7" s="18">
        <v>4</v>
      </c>
      <c r="B7" s="21" t="s">
        <v>201</v>
      </c>
      <c r="C7" s="35" t="s">
        <v>298</v>
      </c>
      <c r="D7" s="35" t="s">
        <v>296</v>
      </c>
      <c r="E7" s="30" t="s">
        <v>50</v>
      </c>
      <c r="F7" s="1" t="s">
        <v>51</v>
      </c>
      <c r="G7" s="30" t="s">
        <v>299</v>
      </c>
      <c r="H7" s="31"/>
      <c r="I7" s="32">
        <v>36512</v>
      </c>
      <c r="J7" s="18">
        <v>14</v>
      </c>
      <c r="K7" s="31"/>
      <c r="L7" s="31"/>
    </row>
    <row r="8" spans="1:10" ht="12" customHeight="1">
      <c r="A8" s="18">
        <v>5</v>
      </c>
      <c r="B8" s="21" t="s">
        <v>201</v>
      </c>
      <c r="C8" s="35" t="s">
        <v>186</v>
      </c>
      <c r="D8" s="35" t="s">
        <v>70</v>
      </c>
      <c r="E8" s="30" t="s">
        <v>48</v>
      </c>
      <c r="F8" s="1" t="s">
        <v>395</v>
      </c>
      <c r="G8" s="30">
        <v>656083150</v>
      </c>
      <c r="H8" s="31"/>
      <c r="I8" s="32">
        <v>30784</v>
      </c>
      <c r="J8" s="18">
        <v>12</v>
      </c>
    </row>
    <row r="9" spans="1:10" ht="12" customHeight="1">
      <c r="A9" s="18">
        <v>6</v>
      </c>
      <c r="B9" s="21" t="s">
        <v>201</v>
      </c>
      <c r="C9" s="35" t="s">
        <v>202</v>
      </c>
      <c r="D9" s="35" t="s">
        <v>203</v>
      </c>
      <c r="E9" s="30" t="s">
        <v>43</v>
      </c>
      <c r="F9" s="1" t="s">
        <v>395</v>
      </c>
      <c r="G9" s="30" t="s">
        <v>204</v>
      </c>
      <c r="H9" s="31"/>
      <c r="I9" s="32">
        <v>34801</v>
      </c>
      <c r="J9" s="18">
        <v>11</v>
      </c>
    </row>
    <row r="10" spans="1:12" ht="12" customHeight="1">
      <c r="A10" s="18">
        <v>7</v>
      </c>
      <c r="B10" s="21" t="s">
        <v>201</v>
      </c>
      <c r="C10" s="35" t="s">
        <v>139</v>
      </c>
      <c r="D10" s="35" t="s">
        <v>13</v>
      </c>
      <c r="E10" s="30" t="s">
        <v>43</v>
      </c>
      <c r="F10" s="1" t="s">
        <v>397</v>
      </c>
      <c r="G10" s="30" t="s">
        <v>339</v>
      </c>
      <c r="H10" s="31"/>
      <c r="I10" s="32">
        <v>35252</v>
      </c>
      <c r="J10" s="18">
        <v>9</v>
      </c>
      <c r="K10" s="33"/>
      <c r="L10" s="31"/>
    </row>
    <row r="11" spans="1:10" ht="12" customHeight="1">
      <c r="A11" s="18">
        <v>8</v>
      </c>
      <c r="B11" s="21" t="s">
        <v>201</v>
      </c>
      <c r="C11" s="35" t="s">
        <v>129</v>
      </c>
      <c r="D11" s="35" t="s">
        <v>135</v>
      </c>
      <c r="E11" s="30" t="s">
        <v>48</v>
      </c>
      <c r="F11" s="1" t="s">
        <v>395</v>
      </c>
      <c r="G11" s="30" t="s">
        <v>387</v>
      </c>
      <c r="H11" s="31"/>
      <c r="I11" s="32">
        <v>30320</v>
      </c>
      <c r="J11" s="18">
        <v>8</v>
      </c>
    </row>
    <row r="12" spans="1:10" ht="12" customHeight="1">
      <c r="A12" s="18">
        <v>9</v>
      </c>
      <c r="B12" s="21" t="s">
        <v>201</v>
      </c>
      <c r="C12" s="35" t="s">
        <v>101</v>
      </c>
      <c r="D12" s="35" t="s">
        <v>13</v>
      </c>
      <c r="E12" s="30" t="s">
        <v>43</v>
      </c>
      <c r="F12" s="1" t="s">
        <v>395</v>
      </c>
      <c r="G12" s="30" t="s">
        <v>341</v>
      </c>
      <c r="H12" s="31"/>
      <c r="I12" s="32">
        <v>35269</v>
      </c>
      <c r="J12" s="18">
        <v>6</v>
      </c>
    </row>
    <row r="13" spans="1:10" ht="12" customHeight="1">
      <c r="A13" s="18">
        <v>10</v>
      </c>
      <c r="B13" s="21" t="s">
        <v>201</v>
      </c>
      <c r="C13" s="35" t="s">
        <v>80</v>
      </c>
      <c r="D13" s="35" t="s">
        <v>13</v>
      </c>
      <c r="E13" s="30" t="s">
        <v>43</v>
      </c>
      <c r="F13" s="1" t="s">
        <v>395</v>
      </c>
      <c r="G13" s="30" t="s">
        <v>340</v>
      </c>
      <c r="H13" s="31"/>
      <c r="I13" s="32">
        <v>34730</v>
      </c>
      <c r="J13" s="18">
        <v>5</v>
      </c>
    </row>
    <row r="14" spans="3:10" ht="12" customHeight="1">
      <c r="C14" s="8"/>
      <c r="D14" s="8"/>
      <c r="E14" s="30"/>
      <c r="F14" s="30"/>
      <c r="G14" s="30"/>
      <c r="H14" s="29"/>
      <c r="I14" s="34"/>
      <c r="J14" s="18"/>
    </row>
    <row r="15" spans="3:10" ht="12" customHeight="1">
      <c r="C15" s="18" t="s">
        <v>55</v>
      </c>
      <c r="D15" s="8"/>
      <c r="E15" s="30"/>
      <c r="F15" s="30"/>
      <c r="G15" s="30"/>
      <c r="H15" s="29">
        <v>30</v>
      </c>
      <c r="I15" s="10" t="s">
        <v>22</v>
      </c>
      <c r="J15" s="18"/>
    </row>
    <row r="16" spans="1:10" ht="12" customHeight="1">
      <c r="A16" s="18">
        <v>1</v>
      </c>
      <c r="B16" s="21" t="s">
        <v>192</v>
      </c>
      <c r="C16" s="35" t="s">
        <v>125</v>
      </c>
      <c r="D16" s="35" t="s">
        <v>126</v>
      </c>
      <c r="E16" s="30" t="s">
        <v>398</v>
      </c>
      <c r="F16" s="1" t="s">
        <v>16</v>
      </c>
      <c r="G16" s="30">
        <v>344037258</v>
      </c>
      <c r="H16" s="31"/>
      <c r="I16" s="32">
        <v>35467</v>
      </c>
      <c r="J16" s="18">
        <v>12</v>
      </c>
    </row>
    <row r="17" spans="1:10" ht="12" customHeight="1">
      <c r="A17" s="18">
        <v>2</v>
      </c>
      <c r="B17" s="21" t="s">
        <v>192</v>
      </c>
      <c r="C17" s="35" t="s">
        <v>293</v>
      </c>
      <c r="D17" s="35" t="s">
        <v>33</v>
      </c>
      <c r="E17" s="30" t="s">
        <v>399</v>
      </c>
      <c r="F17" s="1" t="s">
        <v>56</v>
      </c>
      <c r="G17" s="30" t="s">
        <v>294</v>
      </c>
      <c r="H17" s="31"/>
      <c r="I17" s="32">
        <v>37349</v>
      </c>
      <c r="J17" s="18">
        <v>9</v>
      </c>
    </row>
    <row r="18" spans="1:10" ht="12" customHeight="1">
      <c r="A18" s="18">
        <v>4</v>
      </c>
      <c r="B18" s="21" t="s">
        <v>192</v>
      </c>
      <c r="C18" s="35" t="s">
        <v>243</v>
      </c>
      <c r="D18" s="35" t="s">
        <v>228</v>
      </c>
      <c r="E18" s="30" t="s">
        <v>399</v>
      </c>
      <c r="F18" s="1" t="s">
        <v>56</v>
      </c>
      <c r="G18" s="30" t="s">
        <v>244</v>
      </c>
      <c r="H18" s="31"/>
      <c r="I18" s="32">
        <v>37896</v>
      </c>
      <c r="J18" s="18">
        <v>6</v>
      </c>
    </row>
    <row r="19" spans="1:10" ht="12" customHeight="1">
      <c r="A19" s="18">
        <v>5</v>
      </c>
      <c r="B19" s="21" t="s">
        <v>192</v>
      </c>
      <c r="C19" s="35" t="s">
        <v>222</v>
      </c>
      <c r="D19" s="35" t="s">
        <v>223</v>
      </c>
      <c r="E19" s="30" t="s">
        <v>410</v>
      </c>
      <c r="F19" s="1" t="s">
        <v>411</v>
      </c>
      <c r="G19" s="30" t="s">
        <v>224</v>
      </c>
      <c r="H19" s="31"/>
      <c r="I19" s="32">
        <v>38218</v>
      </c>
      <c r="J19" s="18">
        <v>3</v>
      </c>
    </row>
    <row r="20" spans="3:10" ht="12" customHeight="1">
      <c r="C20" s="8"/>
      <c r="D20" s="8"/>
      <c r="E20" s="30"/>
      <c r="F20" s="1"/>
      <c r="G20" s="1"/>
      <c r="H20" s="31"/>
      <c r="I20" s="32"/>
      <c r="J20" s="18"/>
    </row>
    <row r="21" spans="3:10" ht="12" customHeight="1">
      <c r="C21" s="18" t="s">
        <v>124</v>
      </c>
      <c r="D21" s="9"/>
      <c r="H21" s="29">
        <v>16</v>
      </c>
      <c r="I21" s="10" t="s">
        <v>24</v>
      </c>
      <c r="J21" s="18"/>
    </row>
    <row r="22" spans="1:12" ht="12" customHeight="1">
      <c r="A22" s="18">
        <v>1</v>
      </c>
      <c r="B22" s="21" t="s">
        <v>303</v>
      </c>
      <c r="C22" s="35" t="s">
        <v>133</v>
      </c>
      <c r="D22" s="35" t="s">
        <v>72</v>
      </c>
      <c r="E22" s="30" t="s">
        <v>46</v>
      </c>
      <c r="F22" s="1" t="s">
        <v>47</v>
      </c>
      <c r="G22" s="30" t="s">
        <v>312</v>
      </c>
      <c r="H22" s="31"/>
      <c r="I22" s="32">
        <v>36825</v>
      </c>
      <c r="J22" s="18">
        <v>8</v>
      </c>
      <c r="K22" s="33"/>
      <c r="L22" s="31"/>
    </row>
    <row r="23" spans="1:10" ht="12" customHeight="1">
      <c r="A23" s="18">
        <v>2</v>
      </c>
      <c r="B23" s="21" t="s">
        <v>303</v>
      </c>
      <c r="C23" s="35" t="s">
        <v>182</v>
      </c>
      <c r="D23" s="35" t="s">
        <v>72</v>
      </c>
      <c r="E23" s="30" t="s">
        <v>46</v>
      </c>
      <c r="F23" s="1" t="s">
        <v>47</v>
      </c>
      <c r="G23" s="30" t="s">
        <v>313</v>
      </c>
      <c r="H23" s="31"/>
      <c r="I23" s="32">
        <v>37105</v>
      </c>
      <c r="J23" s="18">
        <v>5</v>
      </c>
    </row>
    <row r="24" spans="1:10" ht="12" customHeight="1">
      <c r="A24" s="18">
        <v>3</v>
      </c>
      <c r="B24" s="21" t="s">
        <v>303</v>
      </c>
      <c r="C24" s="35" t="s">
        <v>304</v>
      </c>
      <c r="D24" s="35" t="s">
        <v>52</v>
      </c>
      <c r="E24" s="30" t="s">
        <v>46</v>
      </c>
      <c r="F24" s="1" t="s">
        <v>47</v>
      </c>
      <c r="G24" s="30" t="s">
        <v>305</v>
      </c>
      <c r="H24" s="31"/>
      <c r="I24" s="32">
        <v>36797</v>
      </c>
      <c r="J24" s="18">
        <v>3</v>
      </c>
    </row>
    <row r="25" spans="3:10" ht="12" customHeight="1">
      <c r="C25" s="8"/>
      <c r="D25" s="8"/>
      <c r="E25" s="30"/>
      <c r="F25" s="1"/>
      <c r="G25" s="1"/>
      <c r="H25" s="31"/>
      <c r="I25" s="32"/>
      <c r="J25" s="18"/>
    </row>
    <row r="26" spans="3:10" ht="12" customHeight="1">
      <c r="C26" s="36" t="s">
        <v>1</v>
      </c>
      <c r="D26" s="9"/>
      <c r="H26" s="29">
        <v>30</v>
      </c>
      <c r="I26" s="1">
        <v>30.4</v>
      </c>
      <c r="J26" s="18"/>
    </row>
    <row r="27" spans="1:10" ht="12" customHeight="1">
      <c r="A27" s="18">
        <v>1</v>
      </c>
      <c r="B27" s="21" t="s">
        <v>265</v>
      </c>
      <c r="C27" s="35" t="s">
        <v>295</v>
      </c>
      <c r="D27" s="35" t="s">
        <v>296</v>
      </c>
      <c r="E27" s="30" t="s">
        <v>50</v>
      </c>
      <c r="F27" s="1" t="s">
        <v>51</v>
      </c>
      <c r="G27" s="30" t="s">
        <v>297</v>
      </c>
      <c r="H27" s="31"/>
      <c r="I27" s="32">
        <v>36512</v>
      </c>
      <c r="J27" s="18">
        <v>12</v>
      </c>
    </row>
    <row r="28" spans="1:10" ht="12" customHeight="1">
      <c r="A28" s="18">
        <v>2</v>
      </c>
      <c r="B28" s="21" t="s">
        <v>265</v>
      </c>
      <c r="C28" s="35" t="s">
        <v>298</v>
      </c>
      <c r="D28" s="35" t="s">
        <v>296</v>
      </c>
      <c r="E28" s="30" t="s">
        <v>50</v>
      </c>
      <c r="F28" s="1" t="s">
        <v>51</v>
      </c>
      <c r="G28" s="30" t="s">
        <v>299</v>
      </c>
      <c r="H28" s="31"/>
      <c r="I28" s="32">
        <v>36512</v>
      </c>
      <c r="J28" s="18">
        <v>9</v>
      </c>
    </row>
    <row r="29" spans="1:10" ht="12" customHeight="1">
      <c r="A29" s="18">
        <v>3</v>
      </c>
      <c r="B29" s="21" t="s">
        <v>265</v>
      </c>
      <c r="C29" s="35" t="s">
        <v>370</v>
      </c>
      <c r="D29" s="35" t="s">
        <v>157</v>
      </c>
      <c r="E29" s="30" t="s">
        <v>50</v>
      </c>
      <c r="F29" s="1" t="s">
        <v>51</v>
      </c>
      <c r="G29" s="30" t="s">
        <v>371</v>
      </c>
      <c r="H29" s="31"/>
      <c r="I29" s="32">
        <v>36046</v>
      </c>
      <c r="J29" s="18">
        <v>6</v>
      </c>
    </row>
    <row r="30" spans="1:10" ht="12" customHeight="1">
      <c r="A30" s="18">
        <v>4</v>
      </c>
      <c r="B30" s="21" t="s">
        <v>265</v>
      </c>
      <c r="C30" s="35" t="s">
        <v>266</v>
      </c>
      <c r="D30" s="35" t="s">
        <v>17</v>
      </c>
      <c r="E30" s="30" t="s">
        <v>50</v>
      </c>
      <c r="F30" s="1" t="s">
        <v>51</v>
      </c>
      <c r="G30" s="30" t="s">
        <v>267</v>
      </c>
      <c r="H30" s="31"/>
      <c r="I30" s="32">
        <v>36514</v>
      </c>
      <c r="J30" s="18">
        <v>3</v>
      </c>
    </row>
    <row r="31" spans="3:10" ht="12" customHeight="1">
      <c r="C31" s="35"/>
      <c r="D31" s="35"/>
      <c r="E31" s="10"/>
      <c r="F31" s="1"/>
      <c r="G31" s="1"/>
      <c r="H31" s="31"/>
      <c r="I31" s="32"/>
      <c r="J31" s="18"/>
    </row>
    <row r="32" spans="3:10" ht="12" customHeight="1">
      <c r="C32" s="39" t="s">
        <v>92</v>
      </c>
      <c r="D32" s="9"/>
      <c r="E32" s="37"/>
      <c r="F32" s="37"/>
      <c r="H32" s="29">
        <v>30</v>
      </c>
      <c r="I32" s="10" t="s">
        <v>22</v>
      </c>
      <c r="J32" s="18"/>
    </row>
    <row r="33" spans="1:10" ht="12" customHeight="1">
      <c r="A33" s="18">
        <v>1</v>
      </c>
      <c r="B33" s="21" t="s">
        <v>225</v>
      </c>
      <c r="C33" s="35" t="s">
        <v>186</v>
      </c>
      <c r="D33" s="35" t="s">
        <v>70</v>
      </c>
      <c r="E33" s="30" t="s">
        <v>48</v>
      </c>
      <c r="F33" s="1" t="s">
        <v>395</v>
      </c>
      <c r="G33" s="30">
        <v>656083150</v>
      </c>
      <c r="H33" s="31"/>
      <c r="I33" s="32">
        <v>30784</v>
      </c>
      <c r="J33" s="18">
        <v>12</v>
      </c>
    </row>
    <row r="34" spans="1:10" ht="12" customHeight="1">
      <c r="A34" s="18">
        <v>2</v>
      </c>
      <c r="B34" s="21" t="s">
        <v>225</v>
      </c>
      <c r="C34" s="35" t="s">
        <v>129</v>
      </c>
      <c r="D34" s="35" t="s">
        <v>135</v>
      </c>
      <c r="E34" s="30" t="s">
        <v>48</v>
      </c>
      <c r="F34" s="1" t="s">
        <v>395</v>
      </c>
      <c r="G34" s="30" t="s">
        <v>387</v>
      </c>
      <c r="H34" s="31"/>
      <c r="I34" s="32">
        <v>30320</v>
      </c>
      <c r="J34" s="18">
        <v>9</v>
      </c>
    </row>
    <row r="35" spans="1:10" ht="12" customHeight="1">
      <c r="A35" s="18">
        <v>3</v>
      </c>
      <c r="B35" s="21" t="s">
        <v>225</v>
      </c>
      <c r="C35" s="35" t="s">
        <v>185</v>
      </c>
      <c r="D35" s="35" t="s">
        <v>72</v>
      </c>
      <c r="E35" s="30" t="s">
        <v>48</v>
      </c>
      <c r="F35" s="1" t="s">
        <v>395</v>
      </c>
      <c r="G35" s="30" t="s">
        <v>307</v>
      </c>
      <c r="H35" s="31"/>
      <c r="I35" s="32">
        <v>31055</v>
      </c>
      <c r="J35" s="18">
        <v>6</v>
      </c>
    </row>
    <row r="36" spans="1:10" ht="12" customHeight="1">
      <c r="A36" s="18">
        <v>4</v>
      </c>
      <c r="B36" s="21" t="s">
        <v>225</v>
      </c>
      <c r="C36" s="35" t="s">
        <v>130</v>
      </c>
      <c r="D36" s="35" t="s">
        <v>38</v>
      </c>
      <c r="E36" s="30" t="s">
        <v>48</v>
      </c>
      <c r="F36" s="1" t="s">
        <v>404</v>
      </c>
      <c r="G36" s="30" t="s">
        <v>226</v>
      </c>
      <c r="H36" s="31"/>
      <c r="I36" s="32">
        <v>30796</v>
      </c>
      <c r="J36" s="18">
        <v>3</v>
      </c>
    </row>
    <row r="37" spans="3:10" ht="12" customHeight="1">
      <c r="C37" s="35"/>
      <c r="D37" s="35"/>
      <c r="E37" s="10"/>
      <c r="F37" s="1"/>
      <c r="G37" s="31"/>
      <c r="H37" s="31"/>
      <c r="I37" s="32"/>
      <c r="J37" s="18"/>
    </row>
    <row r="38" spans="3:10" ht="12" customHeight="1">
      <c r="C38" s="35"/>
      <c r="D38" s="35"/>
      <c r="E38" s="10"/>
      <c r="F38" s="1"/>
      <c r="G38" s="1"/>
      <c r="H38" s="31"/>
      <c r="I38" s="32"/>
      <c r="J38" s="18"/>
    </row>
    <row r="39" spans="4:9" ht="12" customHeight="1">
      <c r="D39" s="8"/>
      <c r="I39" s="32"/>
    </row>
    <row r="40" ht="12" customHeight="1">
      <c r="D40" s="9"/>
    </row>
    <row r="41" ht="12" customHeight="1">
      <c r="D41" s="9"/>
    </row>
    <row r="42" ht="12" customHeight="1">
      <c r="D42" s="9"/>
    </row>
    <row r="43" ht="12" customHeight="1">
      <c r="D43" s="9"/>
    </row>
    <row r="44" ht="12" customHeight="1">
      <c r="D44" s="9"/>
    </row>
    <row r="45" spans="1:9" ht="12" customHeight="1">
      <c r="A45" s="39"/>
      <c r="B45" s="39"/>
      <c r="C45" s="40"/>
      <c r="D45" s="9"/>
      <c r="H45" s="3"/>
      <c r="I45" s="4"/>
    </row>
    <row r="46" spans="1:9" ht="12" customHeight="1">
      <c r="A46" s="19"/>
      <c r="B46" s="19"/>
      <c r="C46" s="40"/>
      <c r="D46" s="9"/>
      <c r="H46" s="3"/>
      <c r="I46" s="4"/>
    </row>
    <row r="47" spans="3:10" ht="12" customHeight="1">
      <c r="C47" s="35"/>
      <c r="D47" s="9"/>
      <c r="E47" s="37"/>
      <c r="F47" s="37"/>
      <c r="I47" s="35"/>
      <c r="J47" s="37"/>
    </row>
    <row r="48" spans="3:10" ht="12" customHeight="1">
      <c r="C48" s="35"/>
      <c r="D48" s="9"/>
      <c r="E48" s="37"/>
      <c r="F48" s="37"/>
      <c r="I48" s="35"/>
      <c r="J48" s="37"/>
    </row>
    <row r="49" spans="3:10" ht="12" customHeight="1">
      <c r="C49" s="35"/>
      <c r="D49" s="9"/>
      <c r="E49" s="37"/>
      <c r="F49" s="37"/>
      <c r="I49" s="35"/>
      <c r="J49" s="37"/>
    </row>
    <row r="50" spans="3:10" ht="12" customHeight="1">
      <c r="C50" s="35"/>
      <c r="D50" s="9"/>
      <c r="E50" s="37"/>
      <c r="F50" s="37"/>
      <c r="I50" s="35"/>
      <c r="J50" s="37"/>
    </row>
    <row r="51" spans="3:10" ht="12" customHeight="1">
      <c r="C51" s="35"/>
      <c r="D51" s="9"/>
      <c r="E51" s="37"/>
      <c r="F51" s="37"/>
      <c r="I51" s="35"/>
      <c r="J51" s="37"/>
    </row>
    <row r="52" spans="1:9" ht="12" customHeight="1">
      <c r="A52" s="39"/>
      <c r="B52" s="39"/>
      <c r="C52" s="40"/>
      <c r="D52" s="9"/>
      <c r="H52" s="3"/>
      <c r="I52" s="4"/>
    </row>
    <row r="53" spans="3:9" ht="12" customHeight="1">
      <c r="C53" s="40"/>
      <c r="D53" s="9"/>
      <c r="I53" s="4"/>
    </row>
    <row r="54" spans="3:9" ht="12" customHeight="1">
      <c r="C54" s="40"/>
      <c r="D54" s="9"/>
      <c r="I54" s="4"/>
    </row>
    <row r="55" spans="1:9" ht="12" customHeight="1">
      <c r="A55" s="39"/>
      <c r="B55" s="39"/>
      <c r="C55" s="40"/>
      <c r="D55" s="9"/>
      <c r="H55" s="3"/>
      <c r="I55" s="4"/>
    </row>
    <row r="56" spans="3:9" ht="12" customHeight="1">
      <c r="C56" s="40"/>
      <c r="D56" s="9"/>
      <c r="I56" s="4"/>
    </row>
    <row r="57" spans="3:9" ht="12" customHeight="1">
      <c r="C57" s="40"/>
      <c r="D57" s="9"/>
      <c r="I57" s="4"/>
    </row>
    <row r="58" spans="3:9" ht="12" customHeight="1">
      <c r="C58" s="40"/>
      <c r="D58" s="9"/>
      <c r="I58" s="4"/>
    </row>
    <row r="59" spans="1:9" ht="12" customHeight="1">
      <c r="A59" s="39"/>
      <c r="B59" s="39"/>
      <c r="C59" s="40"/>
      <c r="D59" s="9"/>
      <c r="H59" s="3"/>
      <c r="I59" s="4"/>
    </row>
    <row r="60" spans="1:9" ht="12" customHeight="1">
      <c r="A60" s="39"/>
      <c r="B60" s="39"/>
      <c r="C60" s="41"/>
      <c r="D60" s="9"/>
      <c r="H60" s="3"/>
      <c r="I60" s="4"/>
    </row>
    <row r="61" spans="1:9" ht="12" customHeight="1">
      <c r="A61" s="39"/>
      <c r="B61" s="39"/>
      <c r="C61" s="40"/>
      <c r="D61" s="9"/>
      <c r="H61" s="3"/>
      <c r="I61" s="4"/>
    </row>
    <row r="62" spans="4:9" ht="12" customHeight="1">
      <c r="D62" s="9"/>
      <c r="I62" s="4"/>
    </row>
    <row r="63" spans="3:9" ht="12" customHeight="1">
      <c r="C63" s="40"/>
      <c r="D63" s="9"/>
      <c r="I63" s="4"/>
    </row>
    <row r="64" spans="1:9" ht="12" customHeight="1">
      <c r="A64" s="39"/>
      <c r="B64" s="39"/>
      <c r="C64" s="40"/>
      <c r="D64" s="9"/>
      <c r="H64" s="3"/>
      <c r="I64" s="4"/>
    </row>
    <row r="65" spans="1:9" ht="12" customHeight="1">
      <c r="A65" s="39"/>
      <c r="B65" s="39"/>
      <c r="C65" s="41"/>
      <c r="D65" s="9"/>
      <c r="H65" s="3"/>
      <c r="I65" s="4"/>
    </row>
    <row r="66" spans="1:9" ht="12" customHeight="1">
      <c r="A66" s="39"/>
      <c r="B66" s="39"/>
      <c r="C66" s="40"/>
      <c r="D66" s="9"/>
      <c r="H66" s="3"/>
      <c r="I66" s="4"/>
    </row>
    <row r="67" spans="1:9" ht="12" customHeight="1">
      <c r="A67" s="39"/>
      <c r="B67" s="39"/>
      <c r="C67" s="40"/>
      <c r="D67" s="9"/>
      <c r="H67" s="3"/>
      <c r="I67" s="4"/>
    </row>
    <row r="68" spans="1:9" ht="12" customHeight="1">
      <c r="A68" s="39"/>
      <c r="B68" s="39"/>
      <c r="C68" s="41"/>
      <c r="D68" s="9"/>
      <c r="H68" s="3"/>
      <c r="I68" s="4"/>
    </row>
    <row r="69" spans="1:9" ht="12" customHeight="1">
      <c r="A69" s="39"/>
      <c r="B69" s="39"/>
      <c r="C69" s="41"/>
      <c r="D69" s="9"/>
      <c r="H69" s="3"/>
      <c r="I69" s="4"/>
    </row>
    <row r="70" spans="1:9" ht="12" customHeight="1">
      <c r="A70" s="39"/>
      <c r="B70" s="39"/>
      <c r="C70" s="40"/>
      <c r="D70" s="9"/>
      <c r="H70" s="3"/>
      <c r="I70" s="4"/>
    </row>
    <row r="71" spans="1:9" ht="12" customHeight="1">
      <c r="A71" s="39"/>
      <c r="B71" s="39"/>
      <c r="C71" s="40"/>
      <c r="D71" s="9"/>
      <c r="H71" s="3"/>
      <c r="I71" s="4"/>
    </row>
    <row r="72" spans="3:9" ht="12" customHeight="1">
      <c r="C72" s="40"/>
      <c r="D72" s="9"/>
      <c r="I72" s="4"/>
    </row>
    <row r="73" spans="3:9" ht="12" customHeight="1">
      <c r="C73" s="40"/>
      <c r="D73" s="9"/>
      <c r="I73" s="4"/>
    </row>
    <row r="74" spans="1:9" ht="12" customHeight="1">
      <c r="A74" s="39"/>
      <c r="B74" s="39"/>
      <c r="C74" s="41"/>
      <c r="D74" s="9"/>
      <c r="H74" s="3"/>
      <c r="I74" s="4"/>
    </row>
    <row r="75" spans="1:9" ht="12" customHeight="1">
      <c r="A75" s="39"/>
      <c r="B75" s="39"/>
      <c r="C75" s="40"/>
      <c r="D75" s="9"/>
      <c r="H75" s="3"/>
      <c r="I75" s="4"/>
    </row>
    <row r="76" spans="3:9" ht="12" customHeight="1">
      <c r="C76" s="40"/>
      <c r="D76" s="9"/>
      <c r="I76" s="4"/>
    </row>
    <row r="77" spans="1:9" ht="12" customHeight="1">
      <c r="A77" s="39"/>
      <c r="B77" s="39"/>
      <c r="C77" s="40"/>
      <c r="D77" s="9"/>
      <c r="H77" s="3"/>
      <c r="I77" s="4"/>
    </row>
    <row r="78" spans="3:9" ht="12" customHeight="1">
      <c r="C78" s="40"/>
      <c r="D78" s="9"/>
      <c r="I78" s="4"/>
    </row>
    <row r="79" spans="1:9" ht="12" customHeight="1">
      <c r="A79" s="39"/>
      <c r="B79" s="39"/>
      <c r="C79" s="40"/>
      <c r="D79" s="9"/>
      <c r="H79" s="3"/>
      <c r="I79" s="4"/>
    </row>
    <row r="80" spans="1:9" ht="12" customHeight="1">
      <c r="A80" s="39"/>
      <c r="B80" s="39"/>
      <c r="C80" s="41"/>
      <c r="D80" s="9"/>
      <c r="H80" s="3"/>
      <c r="I80" s="4"/>
    </row>
    <row r="81" spans="1:9" ht="12" customHeight="1">
      <c r="A81" s="39"/>
      <c r="B81" s="39"/>
      <c r="C81" s="40"/>
      <c r="D81" s="9"/>
      <c r="H81" s="3"/>
      <c r="I81" s="4"/>
    </row>
    <row r="82" spans="3:9" ht="12" customHeight="1">
      <c r="C82" s="40"/>
      <c r="D82" s="9"/>
      <c r="I82" s="4"/>
    </row>
    <row r="83" spans="1:9" ht="12" customHeight="1">
      <c r="A83" s="39"/>
      <c r="B83" s="39"/>
      <c r="C83" s="40"/>
      <c r="D83" s="9"/>
      <c r="H83" s="3"/>
      <c r="I83" s="4"/>
    </row>
    <row r="84" spans="1:9" ht="12" customHeight="1">
      <c r="A84" s="39"/>
      <c r="B84" s="39"/>
      <c r="C84" s="40"/>
      <c r="D84" s="9"/>
      <c r="H84" s="3"/>
      <c r="I84" s="4"/>
    </row>
    <row r="85" spans="1:9" ht="12" customHeight="1">
      <c r="A85" s="39"/>
      <c r="B85" s="39"/>
      <c r="C85" s="40"/>
      <c r="D85" s="9"/>
      <c r="H85" s="3"/>
      <c r="I85" s="4"/>
    </row>
    <row r="86" spans="1:9" ht="12" customHeight="1">
      <c r="A86" s="39"/>
      <c r="B86" s="39"/>
      <c r="C86" s="40"/>
      <c r="D86" s="9"/>
      <c r="H86" s="3"/>
      <c r="I86" s="4"/>
    </row>
    <row r="87" spans="1:9" ht="12" customHeight="1">
      <c r="A87" s="39"/>
      <c r="B87" s="39"/>
      <c r="C87" s="40"/>
      <c r="D87" s="9"/>
      <c r="H87" s="3"/>
      <c r="I87" s="4"/>
    </row>
    <row r="88" spans="1:9" ht="12" customHeight="1">
      <c r="A88" s="39"/>
      <c r="B88" s="39"/>
      <c r="C88" s="40"/>
      <c r="D88" s="9"/>
      <c r="H88" s="3"/>
      <c r="I88" s="4"/>
    </row>
    <row r="89" spans="1:9" ht="12" customHeight="1">
      <c r="A89" s="39"/>
      <c r="B89" s="39"/>
      <c r="C89" s="40"/>
      <c r="D89" s="9"/>
      <c r="H89" s="3"/>
      <c r="I89" s="4"/>
    </row>
    <row r="90" spans="1:9" ht="12" customHeight="1">
      <c r="A90" s="39"/>
      <c r="B90" s="39"/>
      <c r="C90" s="40"/>
      <c r="D90" s="9"/>
      <c r="H90" s="3"/>
      <c r="I90" s="4"/>
    </row>
    <row r="91" spans="1:9" ht="12" customHeight="1">
      <c r="A91" s="39"/>
      <c r="B91" s="39"/>
      <c r="C91" s="40"/>
      <c r="D91" s="9"/>
      <c r="H91" s="3"/>
      <c r="I91" s="4"/>
    </row>
    <row r="92" spans="1:9" ht="12" customHeight="1">
      <c r="A92" s="39"/>
      <c r="B92" s="39"/>
      <c r="C92" s="40"/>
      <c r="D92" s="9"/>
      <c r="H92" s="3"/>
      <c r="I92" s="4"/>
    </row>
    <row r="93" spans="1:9" ht="12" customHeight="1">
      <c r="A93" s="39"/>
      <c r="B93" s="39"/>
      <c r="C93" s="40"/>
      <c r="D93" s="9"/>
      <c r="H93" s="3"/>
      <c r="I93" s="4"/>
    </row>
    <row r="94" spans="1:9" ht="12" customHeight="1">
      <c r="A94" s="39"/>
      <c r="B94" s="39"/>
      <c r="C94" s="40"/>
      <c r="D94" s="9"/>
      <c r="H94" s="3"/>
      <c r="I94" s="4"/>
    </row>
    <row r="95" spans="1:9" ht="12" customHeight="1">
      <c r="A95" s="39"/>
      <c r="B95" s="39"/>
      <c r="C95" s="40"/>
      <c r="D95" s="9"/>
      <c r="H95" s="3"/>
      <c r="I95" s="4"/>
    </row>
    <row r="96" spans="1:9" ht="12" customHeight="1">
      <c r="A96" s="39"/>
      <c r="B96" s="39"/>
      <c r="C96" s="40"/>
      <c r="D96" s="9"/>
      <c r="H96" s="3"/>
      <c r="I96" s="4"/>
    </row>
    <row r="97" spans="3:9" ht="12" customHeight="1">
      <c r="C97" s="40"/>
      <c r="D97" s="9"/>
      <c r="I97" s="4"/>
    </row>
    <row r="98" spans="3:9" ht="12" customHeight="1">
      <c r="C98" s="40"/>
      <c r="D98" s="9"/>
      <c r="I98" s="4"/>
    </row>
    <row r="99" spans="1:9" ht="12" customHeight="1">
      <c r="A99" s="39"/>
      <c r="B99" s="39"/>
      <c r="C99" s="40"/>
      <c r="D99" s="9"/>
      <c r="H99" s="3"/>
      <c r="I99" s="4"/>
    </row>
    <row r="100" spans="3:9" ht="12" customHeight="1">
      <c r="C100" s="40"/>
      <c r="D100" s="9"/>
      <c r="I100" s="4"/>
    </row>
    <row r="101" spans="1:9" ht="12" customHeight="1">
      <c r="A101" s="39"/>
      <c r="B101" s="39"/>
      <c r="C101" s="40"/>
      <c r="D101" s="9"/>
      <c r="H101" s="3"/>
      <c r="I101" s="4"/>
    </row>
    <row r="102" spans="1:9" ht="12" customHeight="1">
      <c r="A102" s="39"/>
      <c r="B102" s="39"/>
      <c r="C102" s="40"/>
      <c r="D102" s="9"/>
      <c r="H102" s="3"/>
      <c r="I102" s="4"/>
    </row>
    <row r="103" spans="1:9" ht="12" customHeight="1">
      <c r="A103" s="39"/>
      <c r="B103" s="39"/>
      <c r="C103" s="40"/>
      <c r="D103" s="9"/>
      <c r="H103" s="3"/>
      <c r="I103" s="4"/>
    </row>
    <row r="104" spans="1:9" ht="12" customHeight="1">
      <c r="A104" s="39"/>
      <c r="B104" s="39"/>
      <c r="C104" s="40"/>
      <c r="D104" s="9"/>
      <c r="H104" s="3"/>
      <c r="I104" s="4"/>
    </row>
    <row r="105" spans="1:9" ht="12" customHeight="1">
      <c r="A105" s="39"/>
      <c r="B105" s="39"/>
      <c r="C105" s="40"/>
      <c r="D105" s="9"/>
      <c r="H105" s="3"/>
      <c r="I105" s="4"/>
    </row>
    <row r="106" spans="1:9" ht="12" customHeight="1">
      <c r="A106" s="39"/>
      <c r="B106" s="39"/>
      <c r="C106" s="40"/>
      <c r="D106" s="9"/>
      <c r="H106" s="3"/>
      <c r="I106" s="4"/>
    </row>
    <row r="107" spans="1:9" ht="12" customHeight="1">
      <c r="A107" s="39"/>
      <c r="B107" s="39"/>
      <c r="C107" s="40"/>
      <c r="D107" s="9"/>
      <c r="H107" s="3"/>
      <c r="I107" s="4"/>
    </row>
    <row r="108" spans="1:9" ht="12" customHeight="1">
      <c r="A108" s="39"/>
      <c r="B108" s="39"/>
      <c r="C108" s="40"/>
      <c r="D108" s="9"/>
      <c r="H108" s="3"/>
      <c r="I108" s="4"/>
    </row>
    <row r="109" spans="1:9" ht="12" customHeight="1">
      <c r="A109" s="39"/>
      <c r="B109" s="39"/>
      <c r="C109" s="40"/>
      <c r="D109" s="9"/>
      <c r="H109" s="3"/>
      <c r="I109" s="4"/>
    </row>
    <row r="110" spans="1:9" ht="12" customHeight="1">
      <c r="A110" s="39"/>
      <c r="B110" s="39"/>
      <c r="C110" s="40"/>
      <c r="D110" s="9"/>
      <c r="H110" s="3"/>
      <c r="I110" s="4"/>
    </row>
    <row r="111" spans="1:9" ht="12" customHeight="1">
      <c r="A111" s="39"/>
      <c r="B111" s="39"/>
      <c r="C111" s="40"/>
      <c r="D111" s="9"/>
      <c r="H111" s="3"/>
      <c r="I111" s="4"/>
    </row>
    <row r="112" spans="1:9" ht="12" customHeight="1">
      <c r="A112" s="39"/>
      <c r="B112" s="39"/>
      <c r="C112" s="40"/>
      <c r="D112" s="9"/>
      <c r="H112" s="3"/>
      <c r="I112" s="4"/>
    </row>
    <row r="113" spans="1:9" ht="12" customHeight="1">
      <c r="A113" s="39"/>
      <c r="B113" s="39"/>
      <c r="C113" s="40"/>
      <c r="D113" s="9"/>
      <c r="H113" s="3"/>
      <c r="I113" s="4"/>
    </row>
    <row r="114" spans="1:9" ht="12" customHeight="1">
      <c r="A114" s="39"/>
      <c r="B114" s="39"/>
      <c r="C114" s="40"/>
      <c r="D114" s="9"/>
      <c r="H114" s="3"/>
      <c r="I114" s="4"/>
    </row>
    <row r="115" spans="1:9" ht="12" customHeight="1">
      <c r="A115" s="39"/>
      <c r="B115" s="39"/>
      <c r="C115" s="40"/>
      <c r="D115" s="9"/>
      <c r="H115" s="3"/>
      <c r="I115" s="4"/>
    </row>
    <row r="116" spans="1:9" ht="12" customHeight="1">
      <c r="A116" s="39"/>
      <c r="B116" s="39"/>
      <c r="C116" s="40"/>
      <c r="D116" s="9"/>
      <c r="H116" s="3"/>
      <c r="I116" s="4"/>
    </row>
    <row r="117" spans="1:9" ht="12" customHeight="1">
      <c r="A117" s="39"/>
      <c r="B117" s="39"/>
      <c r="C117" s="40"/>
      <c r="D117" s="9"/>
      <c r="H117" s="3"/>
      <c r="I117" s="4"/>
    </row>
    <row r="118" spans="1:9" ht="12" customHeight="1">
      <c r="A118" s="39"/>
      <c r="B118" s="39"/>
      <c r="C118" s="40"/>
      <c r="D118" s="9"/>
      <c r="H118" s="3"/>
      <c r="I118" s="4"/>
    </row>
    <row r="119" spans="1:9" ht="12" customHeight="1">
      <c r="A119" s="39"/>
      <c r="B119" s="39"/>
      <c r="C119" s="40"/>
      <c r="D119" s="9"/>
      <c r="H119" s="3"/>
      <c r="I119" s="4"/>
    </row>
    <row r="120" spans="1:9" ht="12" customHeight="1">
      <c r="A120" s="39"/>
      <c r="B120" s="39"/>
      <c r="C120" s="40"/>
      <c r="D120" s="9"/>
      <c r="H120" s="3"/>
      <c r="I120" s="4"/>
    </row>
    <row r="121" spans="1:9" ht="12" customHeight="1">
      <c r="A121" s="39"/>
      <c r="B121" s="39"/>
      <c r="C121" s="40"/>
      <c r="D121" s="9"/>
      <c r="H121" s="3"/>
      <c r="I121" s="4"/>
    </row>
    <row r="122" spans="1:9" ht="12" customHeight="1">
      <c r="A122" s="39"/>
      <c r="B122" s="39"/>
      <c r="C122" s="40"/>
      <c r="D122" s="9"/>
      <c r="H122" s="3"/>
      <c r="I122" s="4"/>
    </row>
    <row r="123" spans="1:9" ht="12" customHeight="1">
      <c r="A123" s="39"/>
      <c r="B123" s="39"/>
      <c r="C123" s="40"/>
      <c r="D123" s="9"/>
      <c r="H123" s="3"/>
      <c r="I123" s="4"/>
    </row>
    <row r="124" spans="1:9" ht="12" customHeight="1">
      <c r="A124" s="39"/>
      <c r="B124" s="39"/>
      <c r="C124" s="40"/>
      <c r="D124" s="9"/>
      <c r="H124" s="3"/>
      <c r="I124" s="4"/>
    </row>
    <row r="125" spans="1:9" ht="12" customHeight="1">
      <c r="A125" s="39"/>
      <c r="B125" s="39"/>
      <c r="C125" s="40"/>
      <c r="D125" s="9"/>
      <c r="H125" s="3"/>
      <c r="I125" s="4"/>
    </row>
    <row r="126" spans="1:9" ht="12" customHeight="1">
      <c r="A126" s="39"/>
      <c r="B126" s="39"/>
      <c r="C126" s="40"/>
      <c r="D126" s="9"/>
      <c r="H126" s="3"/>
      <c r="I126" s="4"/>
    </row>
    <row r="127" spans="1:9" ht="12" customHeight="1">
      <c r="A127" s="39"/>
      <c r="B127" s="39"/>
      <c r="C127" s="40"/>
      <c r="D127" s="9"/>
      <c r="H127" s="3"/>
      <c r="I127" s="4"/>
    </row>
    <row r="128" spans="1:9" ht="12" customHeight="1">
      <c r="A128" s="39"/>
      <c r="B128" s="39"/>
      <c r="C128" s="40"/>
      <c r="D128" s="9"/>
      <c r="H128" s="3"/>
      <c r="I128" s="4"/>
    </row>
    <row r="129" spans="1:9" ht="12" customHeight="1">
      <c r="A129" s="39"/>
      <c r="B129" s="39"/>
      <c r="C129" s="40"/>
      <c r="D129" s="9"/>
      <c r="H129" s="3"/>
      <c r="I129" s="4"/>
    </row>
    <row r="130" spans="1:9" ht="12" customHeight="1">
      <c r="A130" s="39"/>
      <c r="B130" s="39"/>
      <c r="C130" s="40"/>
      <c r="D130" s="9"/>
      <c r="H130" s="3"/>
      <c r="I130" s="4"/>
    </row>
    <row r="131" spans="1:9" ht="12" customHeight="1">
      <c r="A131" s="39"/>
      <c r="B131" s="39"/>
      <c r="C131" s="40"/>
      <c r="D131" s="9"/>
      <c r="H131" s="3"/>
      <c r="I131" s="4"/>
    </row>
    <row r="132" spans="1:9" ht="12" customHeight="1">
      <c r="A132" s="39"/>
      <c r="B132" s="39"/>
      <c r="C132" s="40"/>
      <c r="D132" s="9"/>
      <c r="H132" s="3"/>
      <c r="I132" s="4"/>
    </row>
    <row r="133" spans="1:9" ht="12" customHeight="1">
      <c r="A133" s="39"/>
      <c r="B133" s="39"/>
      <c r="C133" s="40"/>
      <c r="D133" s="9"/>
      <c r="H133" s="3"/>
      <c r="I133" s="4"/>
    </row>
    <row r="134" spans="1:9" ht="12" customHeight="1">
      <c r="A134" s="39"/>
      <c r="B134" s="39"/>
      <c r="C134" s="40"/>
      <c r="D134" s="9"/>
      <c r="H134" s="3"/>
      <c r="I134" s="4"/>
    </row>
    <row r="135" spans="1:9" ht="12" customHeight="1">
      <c r="A135" s="39"/>
      <c r="B135" s="39"/>
      <c r="C135" s="40"/>
      <c r="D135" s="9"/>
      <c r="H135" s="3"/>
      <c r="I135" s="4"/>
    </row>
    <row r="136" spans="1:9" ht="12" customHeight="1">
      <c r="A136" s="39"/>
      <c r="B136" s="39"/>
      <c r="C136" s="40"/>
      <c r="D136" s="9"/>
      <c r="H136" s="3"/>
      <c r="I136" s="4"/>
    </row>
    <row r="137" spans="1:9" ht="12" customHeight="1">
      <c r="A137" s="39"/>
      <c r="B137" s="39"/>
      <c r="C137" s="40"/>
      <c r="D137" s="9"/>
      <c r="H137" s="3"/>
      <c r="I137" s="4"/>
    </row>
    <row r="138" spans="1:9" ht="12" customHeight="1">
      <c r="A138" s="39"/>
      <c r="B138" s="39"/>
      <c r="C138" s="40"/>
      <c r="D138" s="9"/>
      <c r="H138" s="3"/>
      <c r="I138" s="4"/>
    </row>
    <row r="139" spans="1:9" ht="12" customHeight="1">
      <c r="A139" s="39"/>
      <c r="B139" s="39"/>
      <c r="C139" s="40"/>
      <c r="D139" s="9"/>
      <c r="H139" s="3"/>
      <c r="I139" s="4"/>
    </row>
    <row r="140" spans="1:9" ht="12" customHeight="1">
      <c r="A140" s="39"/>
      <c r="B140" s="39"/>
      <c r="C140" s="40"/>
      <c r="D140" s="9"/>
      <c r="H140" s="3"/>
      <c r="I140" s="4"/>
    </row>
    <row r="141" spans="1:9" ht="12" customHeight="1">
      <c r="A141" s="39"/>
      <c r="B141" s="39"/>
      <c r="C141" s="40"/>
      <c r="D141" s="9"/>
      <c r="H141" s="3"/>
      <c r="I141" s="4"/>
    </row>
    <row r="142" spans="1:9" ht="12" customHeight="1">
      <c r="A142" s="39"/>
      <c r="B142" s="39"/>
      <c r="C142" s="40"/>
      <c r="D142" s="9"/>
      <c r="H142" s="3"/>
      <c r="I142" s="4"/>
    </row>
    <row r="143" spans="1:9" ht="12" customHeight="1">
      <c r="A143" s="39"/>
      <c r="B143" s="39"/>
      <c r="C143" s="40"/>
      <c r="D143" s="9"/>
      <c r="H143" s="3"/>
      <c r="I143" s="4"/>
    </row>
    <row r="144" spans="1:9" ht="12" customHeight="1">
      <c r="A144" s="39"/>
      <c r="B144" s="39"/>
      <c r="C144" s="40"/>
      <c r="D144" s="9"/>
      <c r="H144" s="3"/>
      <c r="I144" s="4"/>
    </row>
    <row r="145" spans="1:9" ht="12" customHeight="1">
      <c r="A145" s="39"/>
      <c r="B145" s="39"/>
      <c r="C145" s="40"/>
      <c r="D145" s="9"/>
      <c r="H145" s="3"/>
      <c r="I145" s="4"/>
    </row>
    <row r="146" spans="1:9" ht="12" customHeight="1">
      <c r="A146" s="39"/>
      <c r="B146" s="39"/>
      <c r="C146" s="40"/>
      <c r="D146" s="9"/>
      <c r="H146" s="3"/>
      <c r="I146" s="4"/>
    </row>
    <row r="147" spans="1:9" ht="12" customHeight="1">
      <c r="A147" s="39"/>
      <c r="B147" s="39"/>
      <c r="C147" s="40"/>
      <c r="D147" s="9"/>
      <c r="H147" s="3"/>
      <c r="I147" s="4"/>
    </row>
    <row r="148" spans="1:9" ht="12" customHeight="1">
      <c r="A148" s="39"/>
      <c r="B148" s="39"/>
      <c r="C148" s="40"/>
      <c r="D148" s="9"/>
      <c r="H148" s="3"/>
      <c r="I148" s="4"/>
    </row>
    <row r="149" spans="1:9" ht="12" customHeight="1">
      <c r="A149" s="39"/>
      <c r="B149" s="39"/>
      <c r="C149" s="40"/>
      <c r="D149" s="9"/>
      <c r="H149" s="3"/>
      <c r="I149" s="4"/>
    </row>
    <row r="150" spans="1:9" ht="12" customHeight="1">
      <c r="A150" s="39"/>
      <c r="B150" s="39"/>
      <c r="C150" s="40"/>
      <c r="D150" s="9"/>
      <c r="H150" s="3"/>
      <c r="I150" s="4"/>
    </row>
    <row r="151" spans="1:9" ht="12" customHeight="1">
      <c r="A151" s="39"/>
      <c r="B151" s="39"/>
      <c r="C151" s="40"/>
      <c r="D151" s="9"/>
      <c r="H151" s="3"/>
      <c r="I151" s="4"/>
    </row>
    <row r="152" spans="1:9" ht="12" customHeight="1">
      <c r="A152" s="39"/>
      <c r="B152" s="39"/>
      <c r="C152" s="40"/>
      <c r="D152" s="9"/>
      <c r="H152" s="3"/>
      <c r="I152" s="4"/>
    </row>
    <row r="153" spans="1:9" ht="12" customHeight="1">
      <c r="A153" s="39"/>
      <c r="B153" s="39"/>
      <c r="C153" s="40"/>
      <c r="D153" s="9"/>
      <c r="H153" s="3"/>
      <c r="I153" s="4"/>
    </row>
    <row r="154" spans="1:9" ht="12" customHeight="1">
      <c r="A154" s="39"/>
      <c r="B154" s="39"/>
      <c r="C154" s="40"/>
      <c r="D154" s="9"/>
      <c r="H154" s="3"/>
      <c r="I154" s="4"/>
    </row>
    <row r="155" spans="1:9" ht="12" customHeight="1">
      <c r="A155" s="39"/>
      <c r="B155" s="39"/>
      <c r="C155" s="40"/>
      <c r="D155" s="9"/>
      <c r="H155" s="3"/>
      <c r="I155" s="4"/>
    </row>
    <row r="156" spans="1:9" ht="12" customHeight="1">
      <c r="A156" s="39"/>
      <c r="B156" s="39"/>
      <c r="C156" s="40"/>
      <c r="D156" s="9"/>
      <c r="H156" s="3"/>
      <c r="I156" s="4"/>
    </row>
    <row r="157" spans="1:9" ht="12" customHeight="1">
      <c r="A157" s="39"/>
      <c r="B157" s="39"/>
      <c r="C157" s="40"/>
      <c r="D157" s="9"/>
      <c r="H157" s="3"/>
      <c r="I157" s="4"/>
    </row>
    <row r="158" spans="1:9" ht="12" customHeight="1">
      <c r="A158" s="39"/>
      <c r="B158" s="39"/>
      <c r="C158" s="40"/>
      <c r="D158" s="9"/>
      <c r="H158" s="3"/>
      <c r="I158" s="4"/>
    </row>
    <row r="159" spans="1:9" ht="12" customHeight="1">
      <c r="A159" s="39"/>
      <c r="B159" s="39"/>
      <c r="C159" s="40"/>
      <c r="D159" s="9"/>
      <c r="H159" s="3"/>
      <c r="I159" s="4"/>
    </row>
    <row r="160" spans="1:9" ht="12" customHeight="1">
      <c r="A160" s="39"/>
      <c r="B160" s="39"/>
      <c r="C160" s="40"/>
      <c r="D160" s="9"/>
      <c r="H160" s="3"/>
      <c r="I160" s="4"/>
    </row>
    <row r="161" spans="1:9" ht="12" customHeight="1">
      <c r="A161" s="39"/>
      <c r="B161" s="39"/>
      <c r="C161" s="40"/>
      <c r="D161" s="9"/>
      <c r="H161" s="3"/>
      <c r="I161" s="4"/>
    </row>
    <row r="162" spans="1:9" ht="12" customHeight="1">
      <c r="A162" s="39"/>
      <c r="B162" s="39"/>
      <c r="C162" s="40"/>
      <c r="D162" s="9"/>
      <c r="H162" s="3"/>
      <c r="I162" s="4"/>
    </row>
    <row r="163" spans="1:9" ht="12" customHeight="1">
      <c r="A163" s="39"/>
      <c r="B163" s="39"/>
      <c r="C163" s="40"/>
      <c r="D163" s="9"/>
      <c r="H163" s="3"/>
      <c r="I163" s="4"/>
    </row>
    <row r="164" spans="1:9" ht="12" customHeight="1">
      <c r="A164" s="39"/>
      <c r="B164" s="39"/>
      <c r="C164" s="40"/>
      <c r="D164" s="9"/>
      <c r="H164" s="3"/>
      <c r="I164" s="4"/>
    </row>
    <row r="165" spans="1:9" ht="12" customHeight="1">
      <c r="A165" s="39"/>
      <c r="B165" s="39"/>
      <c r="C165" s="40"/>
      <c r="D165" s="9"/>
      <c r="H165" s="3"/>
      <c r="I165" s="4"/>
    </row>
    <row r="166" spans="1:9" ht="12" customHeight="1">
      <c r="A166" s="39"/>
      <c r="B166" s="39"/>
      <c r="C166" s="40"/>
      <c r="D166" s="9"/>
      <c r="H166" s="3"/>
      <c r="I166" s="4"/>
    </row>
    <row r="167" spans="1:9" ht="12" customHeight="1">
      <c r="A167" s="39"/>
      <c r="B167" s="39"/>
      <c r="C167" s="40"/>
      <c r="D167" s="9"/>
      <c r="H167" s="3"/>
      <c r="I167" s="4"/>
    </row>
    <row r="168" spans="1:9" ht="12" customHeight="1">
      <c r="A168" s="39"/>
      <c r="B168" s="39"/>
      <c r="C168" s="40"/>
      <c r="D168" s="9"/>
      <c r="H168" s="3"/>
      <c r="I168" s="4"/>
    </row>
    <row r="169" spans="1:9" ht="12" customHeight="1">
      <c r="A169" s="39"/>
      <c r="B169" s="39"/>
      <c r="C169" s="40"/>
      <c r="D169" s="9"/>
      <c r="H169" s="3"/>
      <c r="I169" s="4"/>
    </row>
    <row r="170" spans="1:9" ht="12" customHeight="1">
      <c r="A170" s="39"/>
      <c r="B170" s="39"/>
      <c r="C170" s="40"/>
      <c r="D170" s="9"/>
      <c r="H170" s="3"/>
      <c r="I170" s="4"/>
    </row>
    <row r="171" spans="1:9" ht="12" customHeight="1">
      <c r="A171" s="39"/>
      <c r="B171" s="39"/>
      <c r="C171" s="40"/>
      <c r="D171" s="9"/>
      <c r="H171" s="3"/>
      <c r="I171" s="4"/>
    </row>
    <row r="172" spans="1:9" ht="12" customHeight="1">
      <c r="A172" s="39"/>
      <c r="B172" s="39"/>
      <c r="C172" s="40"/>
      <c r="D172" s="9"/>
      <c r="H172" s="3"/>
      <c r="I172" s="4"/>
    </row>
    <row r="173" spans="1:9" ht="12" customHeight="1">
      <c r="A173" s="39"/>
      <c r="B173" s="39"/>
      <c r="C173" s="40"/>
      <c r="D173" s="9"/>
      <c r="H173" s="3"/>
      <c r="I173" s="4"/>
    </row>
    <row r="174" spans="1:9" ht="12" customHeight="1">
      <c r="A174" s="39"/>
      <c r="B174" s="39"/>
      <c r="C174" s="40"/>
      <c r="D174" s="9"/>
      <c r="H174" s="3"/>
      <c r="I174" s="4"/>
    </row>
    <row r="175" spans="1:9" ht="12" customHeight="1">
      <c r="A175" s="39"/>
      <c r="B175" s="39"/>
      <c r="C175" s="40"/>
      <c r="D175" s="9"/>
      <c r="H175" s="3"/>
      <c r="I175" s="4"/>
    </row>
    <row r="176" spans="1:9" ht="12" customHeight="1">
      <c r="A176" s="39"/>
      <c r="B176" s="39"/>
      <c r="C176" s="40"/>
      <c r="D176" s="9"/>
      <c r="H176" s="3"/>
      <c r="I176" s="4"/>
    </row>
    <row r="177" spans="1:9" ht="12" customHeight="1">
      <c r="A177" s="39"/>
      <c r="B177" s="39"/>
      <c r="C177" s="40"/>
      <c r="D177" s="9"/>
      <c r="H177" s="3"/>
      <c r="I177" s="4"/>
    </row>
    <row r="178" spans="1:9" ht="12" customHeight="1">
      <c r="A178" s="39"/>
      <c r="B178" s="39"/>
      <c r="C178" s="40"/>
      <c r="D178" s="9"/>
      <c r="H178" s="3"/>
      <c r="I178" s="4"/>
    </row>
    <row r="179" spans="1:9" ht="12" customHeight="1">
      <c r="A179" s="39"/>
      <c r="B179" s="39"/>
      <c r="C179" s="40"/>
      <c r="D179" s="9"/>
      <c r="H179" s="3"/>
      <c r="I179" s="4"/>
    </row>
    <row r="180" spans="1:9" ht="12" customHeight="1">
      <c r="A180" s="39"/>
      <c r="B180" s="39"/>
      <c r="C180" s="40"/>
      <c r="D180" s="9"/>
      <c r="H180" s="3"/>
      <c r="I180" s="4"/>
    </row>
    <row r="181" spans="1:9" ht="12" customHeight="1">
      <c r="A181" s="39"/>
      <c r="B181" s="39"/>
      <c r="C181" s="40"/>
      <c r="D181" s="9"/>
      <c r="H181" s="3"/>
      <c r="I181" s="4"/>
    </row>
    <row r="182" spans="1:9" ht="12" customHeight="1">
      <c r="A182" s="39"/>
      <c r="B182" s="39"/>
      <c r="C182" s="40"/>
      <c r="D182" s="9"/>
      <c r="H182" s="3"/>
      <c r="I182" s="4"/>
    </row>
    <row r="183" spans="1:9" ht="12" customHeight="1">
      <c r="A183" s="39"/>
      <c r="B183" s="39"/>
      <c r="C183" s="40"/>
      <c r="D183" s="9"/>
      <c r="H183" s="3"/>
      <c r="I183" s="4"/>
    </row>
    <row r="184" spans="1:9" ht="12" customHeight="1">
      <c r="A184" s="39"/>
      <c r="B184" s="39"/>
      <c r="C184" s="40"/>
      <c r="D184" s="9"/>
      <c r="H184" s="3"/>
      <c r="I184" s="4"/>
    </row>
    <row r="185" spans="1:9" ht="12" customHeight="1">
      <c r="A185" s="39"/>
      <c r="B185" s="39"/>
      <c r="C185" s="40"/>
      <c r="D185" s="9"/>
      <c r="H185" s="3"/>
      <c r="I185" s="4"/>
    </row>
    <row r="186" spans="1:9" ht="12" customHeight="1">
      <c r="A186" s="39"/>
      <c r="B186" s="39"/>
      <c r="C186" s="40"/>
      <c r="D186" s="9"/>
      <c r="H186" s="3"/>
      <c r="I186" s="4"/>
    </row>
    <row r="187" spans="1:9" ht="12" customHeight="1">
      <c r="A187" s="39"/>
      <c r="B187" s="39"/>
      <c r="C187" s="40"/>
      <c r="D187" s="9"/>
      <c r="H187" s="3"/>
      <c r="I187" s="4"/>
    </row>
    <row r="188" spans="1:9" ht="12" customHeight="1">
      <c r="A188" s="39"/>
      <c r="B188" s="39"/>
      <c r="C188" s="40"/>
      <c r="D188" s="9"/>
      <c r="H188" s="3"/>
      <c r="I188" s="4"/>
    </row>
    <row r="189" spans="1:9" ht="12" customHeight="1">
      <c r="A189" s="39"/>
      <c r="B189" s="39"/>
      <c r="C189" s="40"/>
      <c r="D189" s="9"/>
      <c r="H189" s="3"/>
      <c r="I189" s="4"/>
    </row>
    <row r="190" spans="1:9" ht="12" customHeight="1">
      <c r="A190" s="39"/>
      <c r="B190" s="39"/>
      <c r="C190" s="40"/>
      <c r="D190" s="9"/>
      <c r="H190" s="3"/>
      <c r="I190" s="4"/>
    </row>
    <row r="191" spans="1:9" ht="12" customHeight="1">
      <c r="A191" s="39"/>
      <c r="B191" s="39"/>
      <c r="C191" s="40"/>
      <c r="D191" s="9"/>
      <c r="H191" s="3"/>
      <c r="I191" s="4"/>
    </row>
    <row r="192" spans="1:9" ht="12" customHeight="1">
      <c r="A192" s="39"/>
      <c r="B192" s="39"/>
      <c r="C192" s="40"/>
      <c r="D192" s="9"/>
      <c r="H192" s="3"/>
      <c r="I192" s="4"/>
    </row>
    <row r="193" spans="1:9" ht="12" customHeight="1">
      <c r="A193" s="39"/>
      <c r="B193" s="39"/>
      <c r="C193" s="40"/>
      <c r="D193" s="9"/>
      <c r="H193" s="3"/>
      <c r="I193" s="4"/>
    </row>
    <row r="194" spans="1:9" ht="12" customHeight="1">
      <c r="A194" s="39"/>
      <c r="B194" s="39"/>
      <c r="C194" s="40"/>
      <c r="D194" s="9"/>
      <c r="H194" s="3"/>
      <c r="I194" s="4"/>
    </row>
    <row r="195" ht="12" customHeight="1">
      <c r="D195" s="9"/>
    </row>
    <row r="196" ht="12" customHeight="1">
      <c r="D196" s="9"/>
    </row>
    <row r="197" ht="12" customHeight="1">
      <c r="D197" s="9"/>
    </row>
    <row r="198" ht="12" customHeight="1">
      <c r="D198" s="9"/>
    </row>
    <row r="199" ht="12" customHeight="1">
      <c r="D199" s="9"/>
    </row>
    <row r="200" ht="12" customHeight="1">
      <c r="D200" s="9"/>
    </row>
    <row r="201" ht="12" customHeight="1">
      <c r="D201" s="9"/>
    </row>
    <row r="202" ht="12" customHeight="1">
      <c r="D202" s="9"/>
    </row>
    <row r="203" ht="12" customHeight="1">
      <c r="D203" s="9"/>
    </row>
    <row r="204" ht="12" customHeight="1">
      <c r="D204" s="9"/>
    </row>
    <row r="205" ht="12" customHeight="1">
      <c r="D205" s="9"/>
    </row>
    <row r="206" ht="12" customHeight="1">
      <c r="D206" s="9"/>
    </row>
    <row r="207" ht="12" customHeight="1">
      <c r="D207" s="9"/>
    </row>
    <row r="208" ht="12" customHeight="1">
      <c r="D208" s="9"/>
    </row>
    <row r="209" ht="12" customHeight="1">
      <c r="D209" s="9"/>
    </row>
    <row r="210" ht="12" customHeight="1">
      <c r="D210" s="9"/>
    </row>
    <row r="211" ht="12" customHeight="1">
      <c r="D211" s="9"/>
    </row>
    <row r="212" ht="12" customHeight="1">
      <c r="D212" s="9"/>
    </row>
    <row r="213" ht="12" customHeight="1">
      <c r="D213" s="9"/>
    </row>
    <row r="214" ht="12" customHeight="1">
      <c r="D214" s="9"/>
    </row>
    <row r="215" ht="12" customHeight="1">
      <c r="D215" s="9"/>
    </row>
    <row r="216" ht="12" customHeight="1">
      <c r="D216" s="9"/>
    </row>
    <row r="217" ht="12" customHeight="1">
      <c r="D217" s="9"/>
    </row>
    <row r="218" ht="12" customHeight="1">
      <c r="D218" s="9"/>
    </row>
    <row r="219" ht="12" customHeight="1">
      <c r="D219" s="9"/>
    </row>
    <row r="220" ht="12" customHeight="1">
      <c r="D220" s="9"/>
    </row>
    <row r="221" ht="12" customHeight="1">
      <c r="D221" s="9"/>
    </row>
    <row r="222" ht="12" customHeight="1">
      <c r="D222" s="9"/>
    </row>
    <row r="223" ht="12" customHeight="1">
      <c r="D223" s="9"/>
    </row>
    <row r="224" ht="12" customHeight="1">
      <c r="D224" s="9"/>
    </row>
    <row r="225" ht="12" customHeight="1">
      <c r="D225" s="9"/>
    </row>
    <row r="226" ht="12" customHeight="1">
      <c r="D226" s="9"/>
    </row>
    <row r="227" ht="12" customHeight="1">
      <c r="D227" s="9"/>
    </row>
    <row r="228" ht="12" customHeight="1">
      <c r="D228" s="9"/>
    </row>
    <row r="229" ht="12" customHeight="1">
      <c r="D229" s="9"/>
    </row>
    <row r="230" ht="12" customHeight="1">
      <c r="D230" s="9"/>
    </row>
    <row r="231" ht="12" customHeight="1">
      <c r="D231" s="9"/>
    </row>
    <row r="232" ht="12" customHeight="1">
      <c r="D232" s="9"/>
    </row>
    <row r="233" ht="12" customHeight="1">
      <c r="D233" s="9"/>
    </row>
    <row r="234" ht="12" customHeight="1">
      <c r="D234" s="9"/>
    </row>
    <row r="235" ht="12" customHeight="1">
      <c r="D235" s="9"/>
    </row>
    <row r="236" ht="12" customHeight="1">
      <c r="D236" s="9"/>
    </row>
    <row r="237" ht="12" customHeight="1">
      <c r="D237" s="9"/>
    </row>
    <row r="238" ht="12" customHeight="1">
      <c r="D238" s="9"/>
    </row>
    <row r="239" ht="12" customHeight="1">
      <c r="D239" s="9"/>
    </row>
    <row r="240" ht="12" customHeight="1">
      <c r="D240" s="9"/>
    </row>
    <row r="241" ht="12" customHeight="1">
      <c r="D241" s="9"/>
    </row>
    <row r="242" ht="12" customHeight="1">
      <c r="D242" s="9"/>
    </row>
    <row r="243" ht="12" customHeight="1">
      <c r="D243" s="9"/>
    </row>
    <row r="244" ht="12" customHeight="1">
      <c r="D244" s="9"/>
    </row>
    <row r="245" ht="12" customHeight="1">
      <c r="D245" s="9"/>
    </row>
    <row r="246" ht="12" customHeight="1">
      <c r="D246" s="9"/>
    </row>
    <row r="247" ht="12" customHeight="1">
      <c r="D247" s="9"/>
    </row>
    <row r="248" ht="12" customHeight="1">
      <c r="D248" s="9"/>
    </row>
    <row r="249" ht="12" customHeight="1">
      <c r="D249" s="9"/>
    </row>
    <row r="250" ht="12" customHeight="1">
      <c r="D250" s="9"/>
    </row>
    <row r="251" ht="12" customHeight="1">
      <c r="D251" s="9"/>
    </row>
    <row r="252" ht="12" customHeight="1">
      <c r="D252" s="9"/>
    </row>
    <row r="253" ht="12" customHeight="1">
      <c r="D253" s="9"/>
    </row>
    <row r="254" ht="12" customHeight="1">
      <c r="D254" s="9"/>
    </row>
    <row r="255" ht="12" customHeight="1">
      <c r="D255" s="9"/>
    </row>
    <row r="256" ht="12" customHeight="1">
      <c r="D256" s="9"/>
    </row>
    <row r="257" ht="12" customHeight="1">
      <c r="D257" s="9"/>
    </row>
    <row r="258" ht="12" customHeight="1">
      <c r="D258" s="9"/>
    </row>
    <row r="259" ht="12" customHeight="1">
      <c r="D259" s="9"/>
    </row>
    <row r="260" ht="12" customHeight="1">
      <c r="D260" s="9"/>
    </row>
    <row r="261" ht="12" customHeight="1">
      <c r="D261" s="9"/>
    </row>
    <row r="262" ht="12" customHeight="1">
      <c r="D262" s="9"/>
    </row>
    <row r="263" ht="12" customHeight="1">
      <c r="D263" s="9"/>
    </row>
    <row r="264" ht="12" customHeight="1">
      <c r="D264" s="9"/>
    </row>
    <row r="265" ht="12" customHeight="1">
      <c r="D265" s="9"/>
    </row>
    <row r="266" ht="12" customHeight="1">
      <c r="D266" s="9"/>
    </row>
    <row r="267" ht="12" customHeight="1">
      <c r="D267" s="9"/>
    </row>
    <row r="268" ht="12" customHeight="1">
      <c r="D268" s="9"/>
    </row>
    <row r="269" ht="12" customHeight="1">
      <c r="D269" s="9"/>
    </row>
    <row r="270" ht="12" customHeight="1">
      <c r="D270" s="9"/>
    </row>
    <row r="271" ht="12" customHeight="1">
      <c r="D271" s="9"/>
    </row>
    <row r="272" ht="12" customHeight="1">
      <c r="D272" s="9"/>
    </row>
    <row r="273" ht="12" customHeight="1">
      <c r="D273" s="9"/>
    </row>
    <row r="274" ht="12" customHeight="1">
      <c r="D274" s="9"/>
    </row>
    <row r="275" ht="12" customHeight="1">
      <c r="D275" s="9"/>
    </row>
    <row r="276" ht="12" customHeight="1">
      <c r="D276" s="9"/>
    </row>
    <row r="277" ht="12" customHeight="1">
      <c r="D277" s="9"/>
    </row>
    <row r="278" ht="12" customHeight="1">
      <c r="D278" s="9"/>
    </row>
    <row r="279" ht="12" customHeight="1">
      <c r="D279" s="9"/>
    </row>
    <row r="280" ht="12" customHeight="1">
      <c r="D280" s="9"/>
    </row>
    <row r="281" ht="12" customHeight="1">
      <c r="D281" s="9"/>
    </row>
    <row r="282" ht="12" customHeight="1">
      <c r="D282" s="9"/>
    </row>
    <row r="283" ht="12" customHeight="1">
      <c r="D283" s="9"/>
    </row>
    <row r="284" ht="12" customHeight="1">
      <c r="D284" s="9"/>
    </row>
    <row r="285" ht="12" customHeight="1">
      <c r="D285" s="9"/>
    </row>
    <row r="286" ht="12" customHeight="1">
      <c r="D286" s="9"/>
    </row>
    <row r="287" ht="12" customHeight="1">
      <c r="D287" s="9"/>
    </row>
    <row r="288" ht="12" customHeight="1">
      <c r="D288" s="9"/>
    </row>
    <row r="289" ht="12" customHeight="1">
      <c r="D289" s="9"/>
    </row>
    <row r="290" ht="12" customHeight="1">
      <c r="D290" s="9"/>
    </row>
    <row r="291" ht="12" customHeight="1">
      <c r="D291" s="9"/>
    </row>
    <row r="292" ht="12" customHeight="1">
      <c r="D292" s="9"/>
    </row>
    <row r="293" ht="12" customHeight="1">
      <c r="D293" s="9"/>
    </row>
    <row r="294" ht="12" customHeight="1">
      <c r="D294" s="9"/>
    </row>
    <row r="295" ht="12" customHeight="1">
      <c r="D295" s="9"/>
    </row>
    <row r="296" ht="12" customHeight="1">
      <c r="D296" s="9"/>
    </row>
    <row r="297" ht="12" customHeight="1">
      <c r="D297" s="9"/>
    </row>
    <row r="298" ht="12" customHeight="1">
      <c r="D298" s="9"/>
    </row>
    <row r="299" ht="12" customHeight="1">
      <c r="D299" s="9"/>
    </row>
    <row r="300" ht="12" customHeight="1">
      <c r="D300" s="9"/>
    </row>
    <row r="301" ht="12" customHeight="1">
      <c r="D301" s="9"/>
    </row>
    <row r="302" ht="12" customHeight="1">
      <c r="D302" s="9"/>
    </row>
    <row r="303" ht="12" customHeight="1">
      <c r="D303" s="9"/>
    </row>
    <row r="304" ht="12" customHeight="1">
      <c r="D304" s="9"/>
    </row>
    <row r="305" ht="12" customHeight="1">
      <c r="D305" s="9"/>
    </row>
    <row r="306" ht="12" customHeight="1">
      <c r="D306" s="9"/>
    </row>
    <row r="307" ht="12" customHeight="1">
      <c r="D307" s="9"/>
    </row>
    <row r="308" ht="12" customHeight="1">
      <c r="D308" s="9"/>
    </row>
    <row r="309" ht="12" customHeight="1">
      <c r="D309" s="9"/>
    </row>
    <row r="310" ht="12" customHeight="1">
      <c r="D310" s="9"/>
    </row>
    <row r="311" ht="12" customHeight="1">
      <c r="D311" s="9"/>
    </row>
    <row r="312" ht="12" customHeight="1">
      <c r="D312" s="9"/>
    </row>
    <row r="313" ht="12" customHeight="1">
      <c r="D313" s="9"/>
    </row>
    <row r="314" ht="12" customHeight="1">
      <c r="D314" s="9"/>
    </row>
    <row r="315" ht="12" customHeight="1">
      <c r="D315" s="9"/>
    </row>
    <row r="316" ht="12" customHeight="1">
      <c r="D316" s="9"/>
    </row>
    <row r="317" ht="12" customHeight="1">
      <c r="D317" s="9"/>
    </row>
    <row r="318" ht="12" customHeight="1">
      <c r="D318" s="9"/>
    </row>
    <row r="319" ht="12" customHeight="1">
      <c r="D319" s="9"/>
    </row>
    <row r="320" ht="12" customHeight="1">
      <c r="D320" s="9"/>
    </row>
    <row r="321" ht="12" customHeight="1">
      <c r="D321" s="9"/>
    </row>
    <row r="322" ht="12" customHeight="1">
      <c r="D322" s="9"/>
    </row>
    <row r="323" ht="12" customHeight="1">
      <c r="D323" s="9"/>
    </row>
    <row r="324" ht="12" customHeight="1">
      <c r="D324" s="9"/>
    </row>
    <row r="325" ht="12" customHeight="1">
      <c r="D325" s="9"/>
    </row>
    <row r="326" ht="12" customHeight="1">
      <c r="D326" s="9"/>
    </row>
    <row r="327" ht="12" customHeight="1">
      <c r="D327" s="9"/>
    </row>
    <row r="328" ht="12" customHeight="1">
      <c r="D328" s="9"/>
    </row>
    <row r="329" ht="12" customHeight="1">
      <c r="D329" s="9"/>
    </row>
    <row r="330" ht="12" customHeight="1">
      <c r="D330" s="9"/>
    </row>
    <row r="331" ht="12" customHeight="1">
      <c r="D331" s="9"/>
    </row>
    <row r="332" ht="12" customHeight="1">
      <c r="D332" s="9"/>
    </row>
    <row r="333" ht="12" customHeight="1">
      <c r="D333" s="9"/>
    </row>
    <row r="334" ht="12" customHeight="1">
      <c r="D334" s="9"/>
    </row>
    <row r="335" ht="12" customHeight="1">
      <c r="D335" s="9"/>
    </row>
    <row r="336" ht="12" customHeight="1">
      <c r="D336" s="9"/>
    </row>
    <row r="337" ht="12" customHeight="1">
      <c r="D337" s="9"/>
    </row>
    <row r="338" ht="12" customHeight="1">
      <c r="D338" s="9"/>
    </row>
    <row r="339" ht="12" customHeight="1">
      <c r="D339" s="9"/>
    </row>
    <row r="340" ht="12" customHeight="1">
      <c r="D340" s="9"/>
    </row>
    <row r="341" ht="12" customHeight="1">
      <c r="D341" s="9"/>
    </row>
    <row r="342" ht="12" customHeight="1">
      <c r="D342" s="9"/>
    </row>
    <row r="343" ht="12" customHeight="1">
      <c r="D343" s="9"/>
    </row>
    <row r="344" ht="12" customHeight="1">
      <c r="D344" s="9"/>
    </row>
    <row r="345" ht="12" customHeight="1">
      <c r="D345" s="9"/>
    </row>
    <row r="346" ht="12" customHeight="1">
      <c r="D346" s="9"/>
    </row>
    <row r="347" ht="12" customHeight="1">
      <c r="D347" s="9"/>
    </row>
    <row r="348" ht="12" customHeight="1">
      <c r="D348" s="9"/>
    </row>
    <row r="349" ht="12" customHeight="1">
      <c r="D349" s="9"/>
    </row>
    <row r="350" ht="12" customHeight="1">
      <c r="D350" s="9"/>
    </row>
    <row r="351" ht="12" customHeight="1">
      <c r="D351" s="9"/>
    </row>
    <row r="352" ht="12" customHeight="1">
      <c r="D352" s="9"/>
    </row>
    <row r="353" ht="12" customHeight="1">
      <c r="D353" s="9"/>
    </row>
    <row r="354" ht="12" customHeight="1">
      <c r="D354" s="9"/>
    </row>
    <row r="355" ht="12" customHeight="1">
      <c r="D355" s="9"/>
    </row>
    <row r="356" ht="12" customHeight="1">
      <c r="D356" s="9"/>
    </row>
    <row r="357" ht="12" customHeight="1">
      <c r="D357" s="9"/>
    </row>
    <row r="358" ht="12" customHeight="1">
      <c r="D358" s="9"/>
    </row>
    <row r="359" ht="12" customHeight="1">
      <c r="D359" s="9"/>
    </row>
    <row r="360" ht="12" customHeight="1">
      <c r="D360" s="9"/>
    </row>
    <row r="361" ht="12" customHeight="1">
      <c r="D361" s="9"/>
    </row>
    <row r="362" ht="12" customHeight="1">
      <c r="D362" s="9"/>
    </row>
    <row r="363" ht="12" customHeight="1">
      <c r="D363" s="9"/>
    </row>
    <row r="364" ht="12" customHeight="1">
      <c r="D364" s="9"/>
    </row>
    <row r="365" ht="12" customHeight="1">
      <c r="D365" s="9"/>
    </row>
    <row r="366" ht="12" customHeight="1">
      <c r="D366" s="9"/>
    </row>
    <row r="367" ht="12" customHeight="1">
      <c r="D367" s="9"/>
    </row>
    <row r="368" ht="12" customHeight="1">
      <c r="D368" s="9"/>
    </row>
    <row r="369" ht="12" customHeight="1">
      <c r="D369" s="9"/>
    </row>
    <row r="370" ht="12" customHeight="1">
      <c r="D370" s="9"/>
    </row>
    <row r="371" ht="12" customHeight="1">
      <c r="D371" s="9"/>
    </row>
    <row r="372" ht="12" customHeight="1">
      <c r="D372" s="9"/>
    </row>
    <row r="373" ht="12" customHeight="1">
      <c r="D373" s="9"/>
    </row>
    <row r="374" ht="12" customHeight="1">
      <c r="D374" s="9"/>
    </row>
    <row r="375" ht="12" customHeight="1">
      <c r="D375" s="9"/>
    </row>
    <row r="376" ht="12" customHeight="1">
      <c r="D376" s="9"/>
    </row>
    <row r="377" ht="12" customHeight="1">
      <c r="D377" s="9"/>
    </row>
    <row r="378" ht="12" customHeight="1">
      <c r="D378" s="9"/>
    </row>
    <row r="379" ht="12" customHeight="1">
      <c r="D379" s="9"/>
    </row>
    <row r="380" ht="12" customHeight="1">
      <c r="D380" s="9"/>
    </row>
    <row r="381" ht="12" customHeight="1">
      <c r="D381" s="9"/>
    </row>
    <row r="382" ht="12" customHeight="1">
      <c r="D382" s="9"/>
    </row>
    <row r="383" ht="12" customHeight="1">
      <c r="D383" s="9"/>
    </row>
    <row r="384" ht="12" customHeight="1">
      <c r="D384" s="9"/>
    </row>
    <row r="385" ht="12" customHeight="1">
      <c r="D385" s="9"/>
    </row>
    <row r="386" ht="12" customHeight="1">
      <c r="D386" s="9"/>
    </row>
    <row r="387" ht="12" customHeight="1">
      <c r="D387" s="9"/>
    </row>
    <row r="388" ht="12" customHeight="1">
      <c r="D388" s="9"/>
    </row>
    <row r="389" ht="12" customHeight="1">
      <c r="D389" s="9"/>
    </row>
    <row r="390" ht="12" customHeight="1">
      <c r="D390" s="9"/>
    </row>
    <row r="391" ht="12" customHeight="1">
      <c r="D391" s="9"/>
    </row>
    <row r="392" ht="12" customHeight="1">
      <c r="D392" s="9"/>
    </row>
    <row r="393" ht="12" customHeight="1">
      <c r="D393" s="9"/>
    </row>
    <row r="394" ht="12" customHeight="1">
      <c r="D394" s="9"/>
    </row>
    <row r="395" ht="12" customHeight="1">
      <c r="D395" s="9"/>
    </row>
    <row r="396" ht="12" customHeight="1">
      <c r="D396" s="9"/>
    </row>
    <row r="397" ht="12" customHeight="1">
      <c r="D397" s="9"/>
    </row>
    <row r="398" ht="12" customHeight="1">
      <c r="D398" s="9"/>
    </row>
    <row r="399" ht="12" customHeight="1">
      <c r="D399" s="9"/>
    </row>
    <row r="400" ht="12" customHeight="1">
      <c r="D400" s="9"/>
    </row>
    <row r="401" ht="12" customHeight="1">
      <c r="D401" s="9"/>
    </row>
    <row r="402" ht="12" customHeight="1">
      <c r="D402" s="9"/>
    </row>
    <row r="403" ht="12" customHeight="1">
      <c r="D403" s="9"/>
    </row>
    <row r="404" ht="12" customHeight="1">
      <c r="D404" s="9"/>
    </row>
    <row r="405" ht="12" customHeight="1">
      <c r="D405" s="9"/>
    </row>
    <row r="406" ht="12" customHeight="1">
      <c r="D406" s="9"/>
    </row>
    <row r="407" ht="12" customHeight="1">
      <c r="D407" s="9"/>
    </row>
    <row r="408" ht="12" customHeight="1">
      <c r="D408" s="9"/>
    </row>
    <row r="409" ht="12" customHeight="1">
      <c r="D409" s="9"/>
    </row>
    <row r="410" ht="12" customHeight="1">
      <c r="D410" s="9"/>
    </row>
    <row r="411" ht="12" customHeight="1">
      <c r="D411" s="9"/>
    </row>
    <row r="412" ht="12" customHeight="1">
      <c r="D412" s="9"/>
    </row>
    <row r="413" ht="12" customHeight="1">
      <c r="D413" s="9"/>
    </row>
    <row r="414" ht="12" customHeight="1">
      <c r="D414" s="9"/>
    </row>
    <row r="415" ht="12" customHeight="1">
      <c r="D415" s="9"/>
    </row>
    <row r="416" ht="12" customHeight="1">
      <c r="D416" s="9"/>
    </row>
    <row r="417" ht="12" customHeight="1">
      <c r="D417" s="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LE BOUDEC</dc:creator>
  <cp:keywords/>
  <dc:description/>
  <cp:lastModifiedBy>Admin</cp:lastModifiedBy>
  <cp:lastPrinted>2015-10-16T16:50:45Z</cp:lastPrinted>
  <dcterms:created xsi:type="dcterms:W3CDTF">2005-01-04T11:08:21Z</dcterms:created>
  <dcterms:modified xsi:type="dcterms:W3CDTF">2016-10-25T12:43:44Z</dcterms:modified>
  <cp:category/>
  <cp:version/>
  <cp:contentType/>
  <cp:contentStatus/>
</cp:coreProperties>
</file>