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à payer sept 18" sheetId="1" r:id="rId1"/>
    <sheet name="Coupe DH 2018" sheetId="2" r:id="rId2"/>
    <sheet name="Championnat DH 2018" sheetId="3" r:id="rId3"/>
    <sheet name="A payer Juin 2018" sheetId="4" r:id="rId4"/>
    <sheet name="Championnat XC 18" sheetId="5" r:id="rId5"/>
    <sheet name="Coupe XC 2018" sheetId="6" r:id="rId6"/>
  </sheets>
  <definedNames/>
  <calcPr fullCalcOnLoad="1"/>
</workbook>
</file>

<file path=xl/sharedStrings.xml><?xml version="1.0" encoding="utf-8"?>
<sst xmlns="http://schemas.openxmlformats.org/spreadsheetml/2006/main" count="2122" uniqueCount="530">
  <si>
    <t>DAMES</t>
  </si>
  <si>
    <t>JUNIORS</t>
  </si>
  <si>
    <t>CADETS</t>
  </si>
  <si>
    <t>122.10</t>
  </si>
  <si>
    <t>HOMMES</t>
  </si>
  <si>
    <t>MASTERS 40</t>
  </si>
  <si>
    <t>138.5</t>
  </si>
  <si>
    <t>JUNIORS DAMES</t>
  </si>
  <si>
    <t>CADETTES</t>
  </si>
  <si>
    <t>vcp loudéac</t>
  </si>
  <si>
    <t>LE PORT Jacky</t>
  </si>
  <si>
    <t>vtt vallée du boel</t>
  </si>
  <si>
    <t xml:space="preserve">GILLARD Romuald </t>
  </si>
  <si>
    <t>LE NAOUR Sébastien</t>
  </si>
  <si>
    <t>vs quimper</t>
  </si>
  <si>
    <t>30.4</t>
  </si>
  <si>
    <t>30.3</t>
  </si>
  <si>
    <t>459.15</t>
  </si>
  <si>
    <t>152.10</t>
  </si>
  <si>
    <t>61.5</t>
  </si>
  <si>
    <t>A Distribuer</t>
  </si>
  <si>
    <t>=</t>
  </si>
  <si>
    <t>Distribué :</t>
  </si>
  <si>
    <t>Sévignac</t>
  </si>
  <si>
    <t>Locmaria Berrien</t>
  </si>
  <si>
    <t>LE PORT Yann</t>
  </si>
  <si>
    <t>RANNOU Jean yves</t>
  </si>
  <si>
    <t>landudal vtt</t>
  </si>
  <si>
    <t>team bikers 22</t>
  </si>
  <si>
    <t>réparti :</t>
  </si>
  <si>
    <t>à distribuer</t>
  </si>
  <si>
    <t>SCRATCH</t>
  </si>
  <si>
    <t>06.29305</t>
  </si>
  <si>
    <t>06.29356</t>
  </si>
  <si>
    <t>ac st broladre</t>
  </si>
  <si>
    <t>06.35307</t>
  </si>
  <si>
    <t>Dames</t>
  </si>
  <si>
    <t>Minimes</t>
  </si>
  <si>
    <t>Cadets</t>
  </si>
  <si>
    <t>rdf gouézec</t>
  </si>
  <si>
    <t>véloce vannes</t>
  </si>
  <si>
    <t>descendeurs de la mine</t>
  </si>
  <si>
    <t>Gouezec</t>
  </si>
  <si>
    <t>06.29380</t>
  </si>
  <si>
    <t>école vtt du lié</t>
  </si>
  <si>
    <t>GRIMAULT Anais</t>
  </si>
  <si>
    <t>Coray</t>
  </si>
  <si>
    <t>LE COQ Antoine</t>
  </si>
  <si>
    <t>EON Marine</t>
  </si>
  <si>
    <t>MASTERS</t>
  </si>
  <si>
    <t>vélo taupont</t>
  </si>
  <si>
    <t>henchou koz vtt leuhan</t>
  </si>
  <si>
    <t>06.29418</t>
  </si>
  <si>
    <t>CHEDALEUX Ronan</t>
  </si>
  <si>
    <t>BEDFERT Pauline</t>
  </si>
  <si>
    <t>BEDFERT Guillaume</t>
  </si>
  <si>
    <t>Prix Championnat de BRETAGNE DESCENTE VTT FFC</t>
  </si>
  <si>
    <t>16 ans et moins</t>
  </si>
  <si>
    <t>Roz sur couesnon</t>
  </si>
  <si>
    <t>Championnat de Bretagne XC VTT</t>
  </si>
  <si>
    <t>LERAT Jonathan</t>
  </si>
  <si>
    <t>RALLE Anthony</t>
  </si>
  <si>
    <t>Redon</t>
  </si>
  <si>
    <t>vtt pays de vilaine</t>
  </si>
  <si>
    <t>HERMAND Caroline</t>
  </si>
  <si>
    <t>HEMON Elodie</t>
  </si>
  <si>
    <t>team armorique</t>
  </si>
  <si>
    <t>à mi chemins</t>
  </si>
  <si>
    <t>chDHdam</t>
  </si>
  <si>
    <t>cupXChom</t>
  </si>
  <si>
    <t>chDHsc</t>
  </si>
  <si>
    <t>cupXCjh</t>
  </si>
  <si>
    <t>cupXCjf</t>
  </si>
  <si>
    <t>cupXCdam</t>
  </si>
  <si>
    <t>chDHmas</t>
  </si>
  <si>
    <t>vc pays de loudeac</t>
  </si>
  <si>
    <t>VEZIE Valentin</t>
  </si>
  <si>
    <t>VEZIE Laurie</t>
  </si>
  <si>
    <t>SINQUIN Emile</t>
  </si>
  <si>
    <t>cupXCcf</t>
  </si>
  <si>
    <t>POMMELET Eric</t>
  </si>
  <si>
    <t>JAHIER Alexandre</t>
  </si>
  <si>
    <t>chDHjun</t>
  </si>
  <si>
    <t>vs plabennec</t>
  </si>
  <si>
    <t>MILIN Adrien</t>
  </si>
  <si>
    <t>chDHcad</t>
  </si>
  <si>
    <t>LAIGLE Valentin</t>
  </si>
  <si>
    <t>LARMET Ilan</t>
  </si>
  <si>
    <t>DUPAS Gaetan</t>
  </si>
  <si>
    <t>vtt vallee du boel</t>
  </si>
  <si>
    <t xml:space="preserve">pas de dotation </t>
  </si>
  <si>
    <t>vc laille vallons de vilaine</t>
  </si>
  <si>
    <t>veloce vannetais cycl.</t>
  </si>
  <si>
    <t>A Distribuer :</t>
  </si>
  <si>
    <t>us vern cyclisme</t>
  </si>
  <si>
    <t>st renan iroise velo</t>
  </si>
  <si>
    <t>chamXChom</t>
  </si>
  <si>
    <t>LE BAYON Lucas</t>
  </si>
  <si>
    <t>01/11/1987</t>
  </si>
  <si>
    <t>chamXCjh</t>
  </si>
  <si>
    <t>cupDHsc</t>
  </si>
  <si>
    <t>comité pays de loire</t>
  </si>
  <si>
    <t>chamXCcf</t>
  </si>
  <si>
    <t>vc dinannais</t>
  </si>
  <si>
    <t>13/02/1999</t>
  </si>
  <si>
    <t>cc plancoetin</t>
  </si>
  <si>
    <t>chamXCch</t>
  </si>
  <si>
    <t>FOUCAULT Gurvan</t>
  </si>
  <si>
    <t>QUEMARD Julien</t>
  </si>
  <si>
    <t>28/12/2000</t>
  </si>
  <si>
    <t>FILLAUT Miguel</t>
  </si>
  <si>
    <t>16/08/1989</t>
  </si>
  <si>
    <t>09/11/2000</t>
  </si>
  <si>
    <t>MAHOUDO Nolann</t>
  </si>
  <si>
    <t>17/11/2002</t>
  </si>
  <si>
    <t>COLAS Stéphane</t>
  </si>
  <si>
    <t>chamXCdam</t>
  </si>
  <si>
    <t>chamXCjf</t>
  </si>
  <si>
    <t>chamXCmas</t>
  </si>
  <si>
    <t>COSAN Guillaume</t>
  </si>
  <si>
    <t>team cote de granit rose</t>
  </si>
  <si>
    <t>cupDHdam</t>
  </si>
  <si>
    <t>BRESSET Louison</t>
  </si>
  <si>
    <t>09/02/2001</t>
  </si>
  <si>
    <t>19/05/1994</t>
  </si>
  <si>
    <t>MORIN Morgane</t>
  </si>
  <si>
    <t>05/06/2002</t>
  </si>
  <si>
    <t>vs pays de lamballe</t>
  </si>
  <si>
    <t>team pays de dinan</t>
  </si>
  <si>
    <t>09/02/1993</t>
  </si>
  <si>
    <t>pignon cycle klub</t>
  </si>
  <si>
    <t>GOUDE Renan</t>
  </si>
  <si>
    <t>23/07/1998</t>
  </si>
  <si>
    <t>ec landerneau</t>
  </si>
  <si>
    <t>uc guipavasienne</t>
  </si>
  <si>
    <t>20/09/1976</t>
  </si>
  <si>
    <t>cc liffré</t>
  </si>
  <si>
    <t>GEFFROY Justine</t>
  </si>
  <si>
    <t>04/12/1982</t>
  </si>
  <si>
    <t>LE ROUX Theo</t>
  </si>
  <si>
    <t>25/05/2002</t>
  </si>
  <si>
    <t>CHEDALEUX Mateo</t>
  </si>
  <si>
    <t>MONNIER Tanguy</t>
  </si>
  <si>
    <t>23/01/1980</t>
  </si>
  <si>
    <t>COQUIN Stephane</t>
  </si>
  <si>
    <t>08/09/1972</t>
  </si>
  <si>
    <t>PRUAL Clement</t>
  </si>
  <si>
    <t>NEBOUT Loïk</t>
  </si>
  <si>
    <t>uc auray</t>
  </si>
  <si>
    <t>JEHANNO Ludovic</t>
  </si>
  <si>
    <t>POIGNANT Pacôme</t>
  </si>
  <si>
    <t>ROUESNE Nicolas</t>
  </si>
  <si>
    <t>dynamic bike</t>
  </si>
  <si>
    <t>ecole vtt du lie</t>
  </si>
  <si>
    <t>vtt la touche uc auray</t>
  </si>
  <si>
    <t>06.35276</t>
  </si>
  <si>
    <t>Cadettes St Germain sur Ille (35)</t>
  </si>
  <si>
    <t>JUNIORS St Germain sur Ille (35)</t>
  </si>
  <si>
    <t>Juniors Dames St Germain sur Ille (35)</t>
  </si>
  <si>
    <t>FEMININES St Germain sur Ille (35)</t>
  </si>
  <si>
    <t>HOMMES St Germain sur Ille (35)</t>
  </si>
  <si>
    <t>MASTERS 40 St Germain sur Ille (35)</t>
  </si>
  <si>
    <t>16.3</t>
  </si>
  <si>
    <t>Classement Final 2018 Coupe de BRETAGNE DESCENTE VTT FFC</t>
  </si>
  <si>
    <t>Lopérec</t>
  </si>
  <si>
    <t>Ploeuc</t>
  </si>
  <si>
    <t>Ploermel</t>
  </si>
  <si>
    <t>à payer juin 2018</t>
  </si>
  <si>
    <t>Classement Général Coupe de Bretagne VTT XC 2018</t>
  </si>
  <si>
    <t>AUFFRET Christophe</t>
  </si>
  <si>
    <t>uc briochine</t>
  </si>
  <si>
    <t>BRIAND Romain</t>
  </si>
  <si>
    <t>43220280946</t>
  </si>
  <si>
    <t>19/11/2001</t>
  </si>
  <si>
    <t>jun</t>
  </si>
  <si>
    <t>43220300093</t>
  </si>
  <si>
    <t>43220300098</t>
  </si>
  <si>
    <t>vc quintin</t>
  </si>
  <si>
    <t>43220530978</t>
  </si>
  <si>
    <t>1C</t>
  </si>
  <si>
    <t>SPYSSCHAERT Corentin</t>
  </si>
  <si>
    <t>cc du blavet</t>
  </si>
  <si>
    <t>43220670340</t>
  </si>
  <si>
    <t>20/02/2003</t>
  </si>
  <si>
    <t>43220690191</t>
  </si>
  <si>
    <t>13/12/1995</t>
  </si>
  <si>
    <t>43220690325</t>
  </si>
  <si>
    <t>3C</t>
  </si>
  <si>
    <t>GAIGNOT Valentin</t>
  </si>
  <si>
    <t>ec rance fremur</t>
  </si>
  <si>
    <t>43222000069</t>
  </si>
  <si>
    <t>12/01/2000</t>
  </si>
  <si>
    <t>POUL Yohan</t>
  </si>
  <si>
    <t>43222000228</t>
  </si>
  <si>
    <t>15/05/2001</t>
  </si>
  <si>
    <t>vtt cotes d'armor</t>
  </si>
  <si>
    <t>43222330071</t>
  </si>
  <si>
    <t>16/03/2002</t>
  </si>
  <si>
    <t>BLEVIN Noa</t>
  </si>
  <si>
    <t>vc de l'evron coetmieux</t>
  </si>
  <si>
    <t>43222650005</t>
  </si>
  <si>
    <t>08/10/2003</t>
  </si>
  <si>
    <t>43223140030</t>
  </si>
  <si>
    <t>DELLISTE Dylan</t>
  </si>
  <si>
    <t>43223140059</t>
  </si>
  <si>
    <t>11/01/2002</t>
  </si>
  <si>
    <t>cad</t>
  </si>
  <si>
    <t>43223140191</t>
  </si>
  <si>
    <t>43223140274</t>
  </si>
  <si>
    <t>43223140332</t>
  </si>
  <si>
    <t>43223140395</t>
  </si>
  <si>
    <t>2C</t>
  </si>
  <si>
    <t>43223140595</t>
  </si>
  <si>
    <t>09/06/2001</t>
  </si>
  <si>
    <t>BALAY Leonard</t>
  </si>
  <si>
    <t>43223360087</t>
  </si>
  <si>
    <t>08/11/1986</t>
  </si>
  <si>
    <t>LE MARREC Frederic</t>
  </si>
  <si>
    <t>43223360094</t>
  </si>
  <si>
    <t>30/08/1984</t>
  </si>
  <si>
    <t>LEFORT Lilian</t>
  </si>
  <si>
    <t>andel velo sport</t>
  </si>
  <si>
    <t>43223390022</t>
  </si>
  <si>
    <t>06/10/2002</t>
  </si>
  <si>
    <t>THARRUT Killian</t>
  </si>
  <si>
    <t>ec pays du leff</t>
  </si>
  <si>
    <t>43223410010</t>
  </si>
  <si>
    <t>29/01/2003</t>
  </si>
  <si>
    <t>BEZIN Valentin</t>
  </si>
  <si>
    <t>43223410475</t>
  </si>
  <si>
    <t>13/08/2003</t>
  </si>
  <si>
    <t>43223510046</t>
  </si>
  <si>
    <t>HAZARD Nathanael</t>
  </si>
  <si>
    <t>43223510077</t>
  </si>
  <si>
    <t>20/12/1999</t>
  </si>
  <si>
    <t>43223510088</t>
  </si>
  <si>
    <t>GALLAIS Romain</t>
  </si>
  <si>
    <t>43223510151</t>
  </si>
  <si>
    <t>22/11/2001</t>
  </si>
  <si>
    <t>TOURNEVAC Maxime</t>
  </si>
  <si>
    <t>43223510162</t>
  </si>
  <si>
    <t>06/11/2001</t>
  </si>
  <si>
    <t>43223510233</t>
  </si>
  <si>
    <t>DURAND Benoit</t>
  </si>
  <si>
    <t>43223530462</t>
  </si>
  <si>
    <t>43224050216</t>
  </si>
  <si>
    <t>DENIS Estelle</t>
  </si>
  <si>
    <t>penthievre velo team</t>
  </si>
  <si>
    <t>43224060047</t>
  </si>
  <si>
    <t>19/09/2001</t>
  </si>
  <si>
    <t>DENIS Andrea</t>
  </si>
  <si>
    <t>43224060051</t>
  </si>
  <si>
    <t>01/12/1998</t>
  </si>
  <si>
    <t>VIALADE Anwenn</t>
  </si>
  <si>
    <t>43224060052</t>
  </si>
  <si>
    <t>27/11/2003</t>
  </si>
  <si>
    <t>43224520010</t>
  </si>
  <si>
    <t>43224520011</t>
  </si>
  <si>
    <t>43290330137</t>
  </si>
  <si>
    <t>EVEN LATOUCHE Anaelle</t>
  </si>
  <si>
    <t>43291590104</t>
  </si>
  <si>
    <t>06/04/2002</t>
  </si>
  <si>
    <t>BLANCHARD Florian</t>
  </si>
  <si>
    <t>43293330037</t>
  </si>
  <si>
    <t>06/01/2002</t>
  </si>
  <si>
    <t>cupXCmas</t>
  </si>
  <si>
    <t>43293730008</t>
  </si>
  <si>
    <t>28/02/1968</t>
  </si>
  <si>
    <t>43293930080</t>
  </si>
  <si>
    <t>27/01/2000</t>
  </si>
  <si>
    <t>RIVOALLON Gaetan</t>
  </si>
  <si>
    <t>milizac vtt loisirs</t>
  </si>
  <si>
    <t>43294040018</t>
  </si>
  <si>
    <t>13/07/1996</t>
  </si>
  <si>
    <t>43294140025</t>
  </si>
  <si>
    <t>DANIEL Jeremy</t>
  </si>
  <si>
    <t>cc rennais</t>
  </si>
  <si>
    <t>43350780875</t>
  </si>
  <si>
    <t>23/08/2000</t>
  </si>
  <si>
    <t>GLOUX Benoit</t>
  </si>
  <si>
    <t>43350910009</t>
  </si>
  <si>
    <t>15/01/1973</t>
  </si>
  <si>
    <t>pass D3</t>
  </si>
  <si>
    <t>CHATELAIS Damien</t>
  </si>
  <si>
    <t>43350910011</t>
  </si>
  <si>
    <t>43350911017</t>
  </si>
  <si>
    <t>18/01/2000</t>
  </si>
  <si>
    <t>cc liffre</t>
  </si>
  <si>
    <t>43351380091</t>
  </si>
  <si>
    <t>22/08/1991</t>
  </si>
  <si>
    <t>43351380360</t>
  </si>
  <si>
    <t>15/06/1993</t>
  </si>
  <si>
    <t>43352760013</t>
  </si>
  <si>
    <t>43352760939</t>
  </si>
  <si>
    <t>01/02/1979</t>
  </si>
  <si>
    <t>43354380014</t>
  </si>
  <si>
    <t>43354380026</t>
  </si>
  <si>
    <t>15/05/1994</t>
  </si>
  <si>
    <t>43354380033</t>
  </si>
  <si>
    <t>16/05/2002</t>
  </si>
  <si>
    <t>43354380067</t>
  </si>
  <si>
    <t>MAURICE Louis</t>
  </si>
  <si>
    <t>43354380095</t>
  </si>
  <si>
    <t>24/01/2003</t>
  </si>
  <si>
    <t>JOALLAND Alicia</t>
  </si>
  <si>
    <t>43354380097</t>
  </si>
  <si>
    <t>25/03/2000</t>
  </si>
  <si>
    <t>43354420004</t>
  </si>
  <si>
    <t>43354420033</t>
  </si>
  <si>
    <t>07/01/2001</t>
  </si>
  <si>
    <t>BACONNAIS Romain</t>
  </si>
  <si>
    <t>43354420072</t>
  </si>
  <si>
    <t>18/12/2001</t>
  </si>
  <si>
    <t>TERTRAIS Axelle</t>
  </si>
  <si>
    <t>ker barres vtt</t>
  </si>
  <si>
    <t>43354470017</t>
  </si>
  <si>
    <t>BOUVIER Bryan</t>
  </si>
  <si>
    <t>43354470018</t>
  </si>
  <si>
    <t>team sprint energy</t>
  </si>
  <si>
    <t>43354490024</t>
  </si>
  <si>
    <t>vc pontivyen</t>
  </si>
  <si>
    <t>43560170963</t>
  </si>
  <si>
    <t>21/12/2001</t>
  </si>
  <si>
    <t>43560410095</t>
  </si>
  <si>
    <t>25/07/2000</t>
  </si>
  <si>
    <t>43560830098</t>
  </si>
  <si>
    <t>08/08/1977</t>
  </si>
  <si>
    <t>43560830150</t>
  </si>
  <si>
    <t>MAZE Matthieu</t>
  </si>
  <si>
    <t>43560830217</t>
  </si>
  <si>
    <t>30/01/1978</t>
  </si>
  <si>
    <t>43560830387</t>
  </si>
  <si>
    <t>14/04/2001</t>
  </si>
  <si>
    <t>DREANO Kylian</t>
  </si>
  <si>
    <t>43560831032</t>
  </si>
  <si>
    <t>19/04/2000</t>
  </si>
  <si>
    <t>LE BOUEDEC Annaelle</t>
  </si>
  <si>
    <t>uc inguiniel</t>
  </si>
  <si>
    <t>43561250027</t>
  </si>
  <si>
    <t>16/10/2003</t>
  </si>
  <si>
    <t>ec queven</t>
  </si>
  <si>
    <t>43561860990</t>
  </si>
  <si>
    <t>GICQUEL Erwan</t>
  </si>
  <si>
    <t>ac questembert</t>
  </si>
  <si>
    <t>43561930049</t>
  </si>
  <si>
    <t>29/08/1975</t>
  </si>
  <si>
    <t>ETIENNE Kylian</t>
  </si>
  <si>
    <t>hennebont cyclisme</t>
  </si>
  <si>
    <t>43562010999</t>
  </si>
  <si>
    <t>22/07/1994</t>
  </si>
  <si>
    <t>43562310008</t>
  </si>
  <si>
    <t>09/02/1999</t>
  </si>
  <si>
    <t>CHASLES Corentin</t>
  </si>
  <si>
    <t>vc ruffiacois</t>
  </si>
  <si>
    <t>43563970041</t>
  </si>
  <si>
    <t>28/08/1999</t>
  </si>
  <si>
    <t>43564150007</t>
  </si>
  <si>
    <t>CHEVRIER Brice</t>
  </si>
  <si>
    <t>radon bikes France</t>
  </si>
  <si>
    <t>52440370078</t>
  </si>
  <si>
    <t>la malvilloise cyclisme</t>
  </si>
  <si>
    <t>52442760020</t>
  </si>
  <si>
    <t>popen D1</t>
  </si>
  <si>
    <t>Péaule (56)</t>
  </si>
  <si>
    <t>radon bikes france vtt pays de vilaine</t>
  </si>
  <si>
    <t>lyçée latouche vtt pays de vilaine</t>
  </si>
  <si>
    <t>lyçée la touche vc pontivyen</t>
  </si>
  <si>
    <t>lyçée la touche us vern cyclisme</t>
  </si>
  <si>
    <t>lyçée la touche vc laille vallons de vilaine</t>
  </si>
  <si>
    <t>lyçée la touche ker barrés vtt</t>
  </si>
  <si>
    <t>cube pro fermetures sefic</t>
  </si>
  <si>
    <t>lycée la touche vélo taupont</t>
  </si>
  <si>
    <t>lyçée la touche cc rennais</t>
  </si>
  <si>
    <t>0344037078</t>
  </si>
  <si>
    <t>Camors</t>
  </si>
  <si>
    <t>camors vtt</t>
  </si>
  <si>
    <t>Lanvollon</t>
  </si>
  <si>
    <t>ec du leff</t>
  </si>
  <si>
    <t>Canihuel</t>
  </si>
  <si>
    <t>cc blavet</t>
  </si>
  <si>
    <t>Liffré</t>
  </si>
  <si>
    <t>PRIX DH 2018</t>
  </si>
  <si>
    <t>à distribuer Septembre 2018</t>
  </si>
  <si>
    <t>TRONET Lou</t>
  </si>
  <si>
    <t>Fm</t>
  </si>
  <si>
    <t>min</t>
  </si>
  <si>
    <t>43222000187</t>
  </si>
  <si>
    <t>22/06/2004</t>
  </si>
  <si>
    <t>MACE Marvin</t>
  </si>
  <si>
    <t>sh</t>
  </si>
  <si>
    <t>43222840156</t>
  </si>
  <si>
    <t>09/08/1992</t>
  </si>
  <si>
    <t>CADIN Lena</t>
  </si>
  <si>
    <t>Fc</t>
  </si>
  <si>
    <t>43223510004</t>
  </si>
  <si>
    <t>20/06/2003</t>
  </si>
  <si>
    <t>CHARLES Estelle</t>
  </si>
  <si>
    <t>F</t>
  </si>
  <si>
    <t>3 C</t>
  </si>
  <si>
    <t>43223510020</t>
  </si>
  <si>
    <t>cupDHmin</t>
  </si>
  <si>
    <t>TURMEL Mathis</t>
  </si>
  <si>
    <t>mh</t>
  </si>
  <si>
    <t>43223510047</t>
  </si>
  <si>
    <t>30/05/2004</t>
  </si>
  <si>
    <t>ANDRIEUX Corentin</t>
  </si>
  <si>
    <t>ch</t>
  </si>
  <si>
    <t>43223510054</t>
  </si>
  <si>
    <t>13/11/2002</t>
  </si>
  <si>
    <t>cupDHcad</t>
  </si>
  <si>
    <t>CHARLES Clement</t>
  </si>
  <si>
    <t>43223510089</t>
  </si>
  <si>
    <t>LE CHANU Hugo</t>
  </si>
  <si>
    <t>43223510178</t>
  </si>
  <si>
    <t>20/05/2003</t>
  </si>
  <si>
    <t>FAVREAU Jean Louis</t>
  </si>
  <si>
    <t>m30</t>
  </si>
  <si>
    <t>43223510215</t>
  </si>
  <si>
    <t>COUPPEY Jérôme</t>
  </si>
  <si>
    <t>ploufragan st carreuc cycl.</t>
  </si>
  <si>
    <t>m40</t>
  </si>
  <si>
    <t>43223890057</t>
  </si>
  <si>
    <t>05/11/1971</t>
  </si>
  <si>
    <t>cupDHmas</t>
  </si>
  <si>
    <t>BELLEC Tony</t>
  </si>
  <si>
    <t>popen D2</t>
  </si>
  <si>
    <t>43224520043</t>
  </si>
  <si>
    <t>02/10/1989</t>
  </si>
  <si>
    <t>RANNOU Emeric</t>
  </si>
  <si>
    <t>a mi chemins</t>
  </si>
  <si>
    <t>43293050071</t>
  </si>
  <si>
    <t>01/10/2004</t>
  </si>
  <si>
    <t>LE FUR Emma</t>
  </si>
  <si>
    <t>43293050074</t>
  </si>
  <si>
    <t>03/04/2002</t>
  </si>
  <si>
    <t xml:space="preserve">CAPITAINE Florian </t>
  </si>
  <si>
    <t>rdf gouezec</t>
  </si>
  <si>
    <t>enc CM</t>
  </si>
  <si>
    <t>43293560019</t>
  </si>
  <si>
    <t>BOURHIS Fabien</t>
  </si>
  <si>
    <t>43293800019</t>
  </si>
  <si>
    <t>08/01/1985</t>
  </si>
  <si>
    <t xml:space="preserve">STEPHAN Malo </t>
  </si>
  <si>
    <t>43293800021</t>
  </si>
  <si>
    <t xml:space="preserve">LE BLAYO Erwan </t>
  </si>
  <si>
    <t>43293800034</t>
  </si>
  <si>
    <t>LOSTANLEN Julien</t>
  </si>
  <si>
    <t>jh</t>
  </si>
  <si>
    <t>43293800049</t>
  </si>
  <si>
    <t>cupDHjun</t>
  </si>
  <si>
    <t>KERBRAT Martin</t>
  </si>
  <si>
    <t>43293800059</t>
  </si>
  <si>
    <t>GICQUEAU BUQUEN Ewen</t>
  </si>
  <si>
    <t>43294180016</t>
  </si>
  <si>
    <t>ROBERT Alexandre</t>
  </si>
  <si>
    <t>vtt st thurial broceliande</t>
  </si>
  <si>
    <t>43352500007</t>
  </si>
  <si>
    <t>08/05/2000</t>
  </si>
  <si>
    <t>INGRAND Basile</t>
  </si>
  <si>
    <t>pass D4</t>
  </si>
  <si>
    <t>43352760035</t>
  </si>
  <si>
    <t>GUEDARD Tom</t>
  </si>
  <si>
    <t>43352760079</t>
  </si>
  <si>
    <t xml:space="preserve">INGRAND Mario </t>
  </si>
  <si>
    <t>43352760123</t>
  </si>
  <si>
    <t>GUEDARD Sam</t>
  </si>
  <si>
    <t>43352760162</t>
  </si>
  <si>
    <t>CHAPDELAINE Lea</t>
  </si>
  <si>
    <t>breiz vtt baie du mont st michel</t>
  </si>
  <si>
    <t>43353070041</t>
  </si>
  <si>
    <t>09/03/2004</t>
  </si>
  <si>
    <t xml:space="preserve">LALY Thibault </t>
  </si>
  <si>
    <t>velo taupont</t>
  </si>
  <si>
    <t>LE GOUESTRE Gabin</t>
  </si>
  <si>
    <t>43562310164</t>
  </si>
  <si>
    <t>28/11/2002</t>
  </si>
  <si>
    <t>GUILLEMAUD Victor</t>
  </si>
  <si>
    <t>43562310168</t>
  </si>
  <si>
    <t>BOSCHET Ewen</t>
  </si>
  <si>
    <t>43562310216</t>
  </si>
  <si>
    <t>08/02/2002</t>
  </si>
  <si>
    <t>LE GOUESTRE Johan</t>
  </si>
  <si>
    <t>43562310255</t>
  </si>
  <si>
    <t>LE BOLAY Jules</t>
  </si>
  <si>
    <t>crazy wood vtt</t>
  </si>
  <si>
    <t>43563940017</t>
  </si>
  <si>
    <t>24/08/2004</t>
  </si>
  <si>
    <t>FAUCHEUX Simon</t>
  </si>
  <si>
    <t>43563940024</t>
  </si>
  <si>
    <t>11/09/2004</t>
  </si>
  <si>
    <t>EONNET Thomas</t>
  </si>
  <si>
    <t>43563940029</t>
  </si>
  <si>
    <t>MICHEL Matthieu</t>
  </si>
  <si>
    <t>43563940061</t>
  </si>
  <si>
    <t>LE MOINE Jean charles</t>
  </si>
  <si>
    <t>43563940086</t>
  </si>
  <si>
    <t>12/05/1982</t>
  </si>
  <si>
    <t>POMME ST GAUDENS Maxime</t>
  </si>
  <si>
    <t>laval cyclisme 53</t>
  </si>
  <si>
    <t>52532750513</t>
  </si>
  <si>
    <t>28/10/2001</t>
  </si>
  <si>
    <t>CROISSANT Emy</t>
  </si>
  <si>
    <t>us change bicross</t>
  </si>
  <si>
    <t>52536060210</t>
  </si>
  <si>
    <t>14/06/2004</t>
  </si>
  <si>
    <t>RIOLLET Mathias</t>
  </si>
  <si>
    <t>velo club belinois</t>
  </si>
  <si>
    <t>52722940083</t>
  </si>
  <si>
    <t>08/10/2002</t>
  </si>
  <si>
    <t>GOUVAZE Florian</t>
  </si>
  <si>
    <t>alpes mancelles ride</t>
  </si>
  <si>
    <t>pass D1</t>
  </si>
  <si>
    <t>52725430006</t>
  </si>
  <si>
    <t>23/11/1984</t>
  </si>
  <si>
    <t>Plechatel</t>
  </si>
  <si>
    <t>addiction dh velo taupont</t>
  </si>
  <si>
    <t>breizh dh velo taupont</t>
  </si>
  <si>
    <t>ecole vtt du lié</t>
  </si>
  <si>
    <t>breizh dh de la mine</t>
  </si>
  <si>
    <t>762.20</t>
  </si>
  <si>
    <t>cupsc</t>
  </si>
  <si>
    <t>cupdam</t>
  </si>
  <si>
    <t>cupmin</t>
  </si>
  <si>
    <t>91.5</t>
  </si>
  <si>
    <t>cupcad</t>
  </si>
  <si>
    <t>cupjun</t>
  </si>
  <si>
    <t>cupmas</t>
  </si>
  <si>
    <t>06.56231</t>
  </si>
  <si>
    <t>43.22351</t>
  </si>
  <si>
    <t>Championnat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</si>
</sst>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000"/>
    <numFmt numFmtId="166" formatCode="dd/mm/yy"/>
    <numFmt numFmtId="167" formatCode="m:ss.000"/>
    <numFmt numFmtId="168" formatCode="#"/>
    <numFmt numFmtId="169" formatCode="#,###"/>
    <numFmt numFmtId="170" formatCode="h:mm:ss"/>
    <numFmt numFmtId="171" formatCode="0,000,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8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8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14" fontId="7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71" fontId="3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8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10.140625" style="0" bestFit="1" customWidth="1"/>
    <col min="3" max="4" width="19.7109375" style="0" customWidth="1"/>
    <col min="5" max="5" width="5.00390625" style="0" bestFit="1" customWidth="1"/>
    <col min="6" max="6" width="7.8515625" style="0" bestFit="1" customWidth="1"/>
    <col min="7" max="7" width="10.421875" style="0" bestFit="1" customWidth="1"/>
    <col min="8" max="8" width="2.7109375" style="0" customWidth="1"/>
    <col min="9" max="9" width="10.00390625" style="51" bestFit="1" customWidth="1"/>
    <col min="10" max="11" width="5.00390625" style="0" bestFit="1" customWidth="1"/>
    <col min="12" max="12" width="1.7109375" style="0" customWidth="1"/>
  </cols>
  <sheetData>
    <row r="1" spans="2:11" ht="12.75">
      <c r="B1">
        <f>SUM(C1:F1)</f>
        <v>1348</v>
      </c>
      <c r="C1">
        <v>1120</v>
      </c>
      <c r="D1">
        <v>228</v>
      </c>
      <c r="J1" s="51">
        <f>SUM(J5:J349)</f>
        <v>1348</v>
      </c>
      <c r="K1" s="51">
        <f>SUM(K5:K349)</f>
        <v>1348</v>
      </c>
    </row>
    <row r="2" spans="10:11" ht="12.75">
      <c r="J2" s="51"/>
      <c r="K2" s="51"/>
    </row>
    <row r="3" spans="3:4" ht="12.75">
      <c r="C3" s="2" t="s">
        <v>381</v>
      </c>
      <c r="D3" s="2" t="s">
        <v>382</v>
      </c>
    </row>
    <row r="4" spans="3:4" ht="12.75">
      <c r="C4" s="2"/>
      <c r="D4" s="2"/>
    </row>
    <row r="5" spans="1:14" s="8" customFormat="1" ht="11.25" customHeight="1">
      <c r="A5" s="18">
        <v>3</v>
      </c>
      <c r="B5" s="25" t="s">
        <v>121</v>
      </c>
      <c r="C5" s="8" t="s">
        <v>383</v>
      </c>
      <c r="D5" s="8" t="s">
        <v>189</v>
      </c>
      <c r="E5" s="28" t="s">
        <v>384</v>
      </c>
      <c r="F5" s="1" t="s">
        <v>385</v>
      </c>
      <c r="G5" s="1" t="s">
        <v>386</v>
      </c>
      <c r="H5" s="29"/>
      <c r="I5" s="30" t="s">
        <v>387</v>
      </c>
      <c r="J5" s="18">
        <v>15</v>
      </c>
      <c r="K5" s="18"/>
      <c r="L5" s="2"/>
      <c r="N5" s="2"/>
    </row>
    <row r="6" spans="1:14" s="8" customFormat="1" ht="11.25" customHeight="1">
      <c r="A6" s="18"/>
      <c r="B6" s="25"/>
      <c r="D6" s="45" t="str">
        <f>D5</f>
        <v>ec rance fremur</v>
      </c>
      <c r="E6" s="5"/>
      <c r="F6" s="46"/>
      <c r="G6" s="46">
        <f>TRUNC(G5/10000,0)</f>
        <v>4322200</v>
      </c>
      <c r="H6" s="17"/>
      <c r="I6" s="18"/>
      <c r="J6" s="2"/>
      <c r="K6" s="2">
        <f>SUMIF(D3:D5,D5,J3:J5)</f>
        <v>15</v>
      </c>
      <c r="L6" s="2"/>
      <c r="N6" s="2"/>
    </row>
    <row r="7" spans="1:11" s="8" customFormat="1" ht="11.25" customHeight="1">
      <c r="A7" s="18">
        <v>8</v>
      </c>
      <c r="B7" s="21" t="s">
        <v>70</v>
      </c>
      <c r="C7" s="33" t="s">
        <v>388</v>
      </c>
      <c r="D7" s="33" t="s">
        <v>28</v>
      </c>
      <c r="E7" s="28" t="s">
        <v>389</v>
      </c>
      <c r="F7" s="28" t="s">
        <v>187</v>
      </c>
      <c r="G7" s="29" t="s">
        <v>390</v>
      </c>
      <c r="H7" s="30"/>
      <c r="I7" s="30" t="s">
        <v>391</v>
      </c>
      <c r="J7" s="18">
        <v>8</v>
      </c>
      <c r="K7" s="18"/>
    </row>
    <row r="8" spans="1:11" s="8" customFormat="1" ht="11.25" customHeight="1">
      <c r="A8" s="18">
        <v>7</v>
      </c>
      <c r="B8" s="25" t="s">
        <v>100</v>
      </c>
      <c r="C8" s="8" t="s">
        <v>388</v>
      </c>
      <c r="D8" s="8" t="s">
        <v>28</v>
      </c>
      <c r="E8" s="28" t="s">
        <v>389</v>
      </c>
      <c r="F8" s="1" t="s">
        <v>187</v>
      </c>
      <c r="G8" s="1" t="s">
        <v>390</v>
      </c>
      <c r="H8" s="29"/>
      <c r="I8" s="30" t="s">
        <v>391</v>
      </c>
      <c r="J8" s="18">
        <v>42</v>
      </c>
      <c r="K8" s="18"/>
    </row>
    <row r="9" spans="1:11" s="8" customFormat="1" ht="11.25" customHeight="1">
      <c r="A9" s="18"/>
      <c r="B9" s="25"/>
      <c r="D9" s="45" t="str">
        <f>D8</f>
        <v>team bikers 22</v>
      </c>
      <c r="E9" s="5"/>
      <c r="F9" s="46"/>
      <c r="G9" s="46">
        <f>TRUNC(G8/10000,0)</f>
        <v>4322284</v>
      </c>
      <c r="H9" s="17"/>
      <c r="I9" s="18"/>
      <c r="J9" s="2"/>
      <c r="K9" s="2">
        <f>SUMIF(D7:D8,D8,J7:J8)</f>
        <v>50</v>
      </c>
    </row>
    <row r="10" spans="1:14" s="8" customFormat="1" ht="11.25" customHeight="1">
      <c r="A10" s="18">
        <v>2</v>
      </c>
      <c r="B10" s="21" t="s">
        <v>68</v>
      </c>
      <c r="C10" s="33" t="s">
        <v>392</v>
      </c>
      <c r="D10" s="33" t="s">
        <v>153</v>
      </c>
      <c r="E10" s="28" t="s">
        <v>393</v>
      </c>
      <c r="F10" s="28" t="s">
        <v>206</v>
      </c>
      <c r="G10" s="29" t="s">
        <v>394</v>
      </c>
      <c r="H10" s="30"/>
      <c r="I10" s="30" t="s">
        <v>395</v>
      </c>
      <c r="J10" s="18">
        <v>9</v>
      </c>
      <c r="K10" s="18"/>
      <c r="L10" s="2"/>
      <c r="N10" s="2"/>
    </row>
    <row r="11" spans="1:14" s="8" customFormat="1" ht="11.25" customHeight="1">
      <c r="A11" s="18">
        <v>2</v>
      </c>
      <c r="B11" s="25" t="s">
        <v>121</v>
      </c>
      <c r="C11" s="8" t="s">
        <v>392</v>
      </c>
      <c r="D11" s="33" t="s">
        <v>153</v>
      </c>
      <c r="E11" s="28" t="s">
        <v>393</v>
      </c>
      <c r="F11" s="1" t="s">
        <v>206</v>
      </c>
      <c r="G11" s="1" t="s">
        <v>394</v>
      </c>
      <c r="H11" s="29"/>
      <c r="I11" s="30" t="s">
        <v>395</v>
      </c>
      <c r="J11" s="18">
        <v>23</v>
      </c>
      <c r="K11" s="18"/>
      <c r="L11" s="21"/>
      <c r="M11" s="21"/>
      <c r="N11" s="21"/>
    </row>
    <row r="12" spans="1:14" s="8" customFormat="1" ht="11.25" customHeight="1">
      <c r="A12" s="18">
        <v>1</v>
      </c>
      <c r="B12" s="21" t="s">
        <v>68</v>
      </c>
      <c r="C12" s="33" t="s">
        <v>396</v>
      </c>
      <c r="D12" s="33" t="s">
        <v>153</v>
      </c>
      <c r="E12" s="28" t="s">
        <v>397</v>
      </c>
      <c r="F12" s="28" t="s">
        <v>398</v>
      </c>
      <c r="G12" s="29" t="s">
        <v>399</v>
      </c>
      <c r="H12" s="30"/>
      <c r="I12" s="30">
        <v>35713</v>
      </c>
      <c r="J12" s="18">
        <v>12</v>
      </c>
      <c r="K12" s="18"/>
      <c r="L12" s="2"/>
      <c r="N12" s="2"/>
    </row>
    <row r="13" spans="1:14" s="8" customFormat="1" ht="11.25" customHeight="1">
      <c r="A13" s="18">
        <v>2</v>
      </c>
      <c r="B13" s="25" t="s">
        <v>400</v>
      </c>
      <c r="C13" s="8" t="s">
        <v>401</v>
      </c>
      <c r="D13" s="33" t="s">
        <v>153</v>
      </c>
      <c r="E13" s="28" t="s">
        <v>402</v>
      </c>
      <c r="F13" s="1" t="s">
        <v>385</v>
      </c>
      <c r="G13" s="1" t="s">
        <v>403</v>
      </c>
      <c r="H13" s="29"/>
      <c r="I13" s="30" t="s">
        <v>404</v>
      </c>
      <c r="J13" s="18">
        <v>9</v>
      </c>
      <c r="K13" s="18"/>
      <c r="L13" s="21"/>
      <c r="M13" s="21"/>
      <c r="N13" s="21"/>
    </row>
    <row r="14" spans="1:11" s="8" customFormat="1" ht="11.25" customHeight="1">
      <c r="A14" s="18">
        <v>3</v>
      </c>
      <c r="B14" s="21" t="s">
        <v>70</v>
      </c>
      <c r="C14" s="33" t="s">
        <v>405</v>
      </c>
      <c r="D14" s="33" t="s">
        <v>153</v>
      </c>
      <c r="E14" s="28" t="s">
        <v>406</v>
      </c>
      <c r="F14" s="28" t="s">
        <v>206</v>
      </c>
      <c r="G14" s="29" t="s">
        <v>407</v>
      </c>
      <c r="H14" s="30"/>
      <c r="I14" s="30" t="s">
        <v>408</v>
      </c>
      <c r="J14" s="18">
        <v>15</v>
      </c>
      <c r="K14" s="18"/>
    </row>
    <row r="15" spans="1:14" s="8" customFormat="1" ht="11.25" customHeight="1">
      <c r="A15" s="18">
        <v>1</v>
      </c>
      <c r="B15" s="21" t="s">
        <v>85</v>
      </c>
      <c r="C15" s="33" t="s">
        <v>405</v>
      </c>
      <c r="D15" s="33" t="s">
        <v>153</v>
      </c>
      <c r="E15" s="28" t="s">
        <v>406</v>
      </c>
      <c r="F15" s="28" t="s">
        <v>206</v>
      </c>
      <c r="G15" s="29" t="s">
        <v>407</v>
      </c>
      <c r="H15" s="30"/>
      <c r="I15" s="30" t="s">
        <v>408</v>
      </c>
      <c r="J15" s="18">
        <v>8</v>
      </c>
      <c r="K15" s="18"/>
      <c r="L15" s="21"/>
      <c r="M15" s="21"/>
      <c r="N15" s="21"/>
    </row>
    <row r="16" spans="1:14" s="8" customFormat="1" ht="11.25" customHeight="1">
      <c r="A16" s="18">
        <v>3</v>
      </c>
      <c r="B16" s="25" t="s">
        <v>100</v>
      </c>
      <c r="C16" s="8" t="s">
        <v>405</v>
      </c>
      <c r="D16" s="33" t="s">
        <v>153</v>
      </c>
      <c r="E16" s="28" t="s">
        <v>406</v>
      </c>
      <c r="F16" s="1" t="s">
        <v>206</v>
      </c>
      <c r="G16" s="1" t="s">
        <v>407</v>
      </c>
      <c r="H16" s="29"/>
      <c r="I16" s="30" t="s">
        <v>408</v>
      </c>
      <c r="J16" s="18">
        <v>91</v>
      </c>
      <c r="K16" s="18"/>
      <c r="L16" s="2"/>
      <c r="N16"/>
    </row>
    <row r="17" spans="1:14" s="8" customFormat="1" ht="11.25" customHeight="1">
      <c r="A17" s="18">
        <v>1</v>
      </c>
      <c r="B17" s="25" t="s">
        <v>409</v>
      </c>
      <c r="C17" s="8" t="s">
        <v>405</v>
      </c>
      <c r="D17" s="33" t="s">
        <v>153</v>
      </c>
      <c r="E17" s="28" t="s">
        <v>406</v>
      </c>
      <c r="F17" s="1" t="s">
        <v>206</v>
      </c>
      <c r="G17" s="1" t="s">
        <v>407</v>
      </c>
      <c r="H17" s="29"/>
      <c r="I17" s="30" t="s">
        <v>408</v>
      </c>
      <c r="J17" s="18">
        <v>29</v>
      </c>
      <c r="K17" s="18"/>
      <c r="L17" s="21"/>
      <c r="M17" s="21"/>
      <c r="N17" s="21"/>
    </row>
    <row r="18" spans="1:14" s="8" customFormat="1" ht="11.25" customHeight="1">
      <c r="A18" s="18">
        <v>4</v>
      </c>
      <c r="B18" s="21" t="s">
        <v>70</v>
      </c>
      <c r="C18" s="33" t="s">
        <v>410</v>
      </c>
      <c r="D18" s="33" t="s">
        <v>153</v>
      </c>
      <c r="E18" s="28" t="s">
        <v>389</v>
      </c>
      <c r="F18" s="28" t="s">
        <v>187</v>
      </c>
      <c r="G18" s="29" t="s">
        <v>411</v>
      </c>
      <c r="H18" s="30"/>
      <c r="I18" s="30">
        <v>34620</v>
      </c>
      <c r="J18" s="18">
        <v>14</v>
      </c>
      <c r="K18" s="18"/>
      <c r="L18" s="2"/>
      <c r="N18" s="2"/>
    </row>
    <row r="19" spans="1:14" s="8" customFormat="1" ht="11.25" customHeight="1">
      <c r="A19" s="18">
        <v>11</v>
      </c>
      <c r="B19" s="25" t="s">
        <v>100</v>
      </c>
      <c r="C19" s="8" t="s">
        <v>410</v>
      </c>
      <c r="D19" s="33" t="s">
        <v>153</v>
      </c>
      <c r="E19" s="28" t="s">
        <v>389</v>
      </c>
      <c r="F19" s="1" t="s">
        <v>187</v>
      </c>
      <c r="G19" s="1" t="s">
        <v>411</v>
      </c>
      <c r="H19" s="29"/>
      <c r="I19" s="30">
        <v>34620</v>
      </c>
      <c r="J19" s="18">
        <v>13</v>
      </c>
      <c r="K19" s="18"/>
      <c r="L19" s="21"/>
      <c r="M19" s="21"/>
      <c r="N19" s="21"/>
    </row>
    <row r="20" spans="1:11" s="8" customFormat="1" ht="11.25" customHeight="1">
      <c r="A20" s="18">
        <v>3</v>
      </c>
      <c r="B20" s="25" t="s">
        <v>409</v>
      </c>
      <c r="C20" s="8" t="s">
        <v>412</v>
      </c>
      <c r="D20" s="33" t="s">
        <v>153</v>
      </c>
      <c r="E20" s="28" t="s">
        <v>406</v>
      </c>
      <c r="F20" s="1" t="s">
        <v>206</v>
      </c>
      <c r="G20" s="1" t="s">
        <v>413</v>
      </c>
      <c r="H20" s="29"/>
      <c r="I20" s="30" t="s">
        <v>414</v>
      </c>
      <c r="J20" s="18">
        <v>17</v>
      </c>
      <c r="K20" s="18"/>
    </row>
    <row r="21" spans="1:14" s="8" customFormat="1" ht="11.25" customHeight="1">
      <c r="A21" s="18">
        <v>1</v>
      </c>
      <c r="B21" s="21" t="s">
        <v>74</v>
      </c>
      <c r="C21" s="33" t="s">
        <v>415</v>
      </c>
      <c r="D21" s="33" t="s">
        <v>153</v>
      </c>
      <c r="E21" s="28" t="s">
        <v>416</v>
      </c>
      <c r="F21" s="28" t="s">
        <v>362</v>
      </c>
      <c r="G21" s="29" t="s">
        <v>417</v>
      </c>
      <c r="H21" s="30"/>
      <c r="I21" s="30">
        <v>29589</v>
      </c>
      <c r="J21" s="18">
        <v>12</v>
      </c>
      <c r="K21" s="18"/>
      <c r="L21" s="2"/>
      <c r="N21" s="2"/>
    </row>
    <row r="22" spans="1:14" s="8" customFormat="1" ht="11.25" customHeight="1">
      <c r="A22" s="18"/>
      <c r="B22" s="21"/>
      <c r="C22" s="33"/>
      <c r="D22" s="45" t="str">
        <f>D21</f>
        <v>ecole vtt du lie</v>
      </c>
      <c r="E22" s="5"/>
      <c r="F22" s="46"/>
      <c r="G22" s="46">
        <f>TRUNC(G21/10000,0)</f>
        <v>4322351</v>
      </c>
      <c r="H22" s="17"/>
      <c r="I22" s="18"/>
      <c r="J22" s="2"/>
      <c r="K22" s="2">
        <f>SUMIF(D10:D21,D21,J10:J21)</f>
        <v>252</v>
      </c>
      <c r="L22" s="2"/>
      <c r="N22" s="2"/>
    </row>
    <row r="23" spans="1:14" s="8" customFormat="1" ht="11.25" customHeight="1">
      <c r="A23" s="18">
        <v>3</v>
      </c>
      <c r="B23" s="21" t="s">
        <v>74</v>
      </c>
      <c r="C23" s="33" t="s">
        <v>418</v>
      </c>
      <c r="D23" s="33" t="s">
        <v>419</v>
      </c>
      <c r="E23" s="28" t="s">
        <v>420</v>
      </c>
      <c r="F23" s="28" t="s">
        <v>187</v>
      </c>
      <c r="G23" s="29" t="s">
        <v>421</v>
      </c>
      <c r="H23" s="30"/>
      <c r="I23" s="30" t="s">
        <v>422</v>
      </c>
      <c r="J23" s="18">
        <v>6</v>
      </c>
      <c r="K23" s="18"/>
      <c r="L23" s="2"/>
      <c r="N23" s="2"/>
    </row>
    <row r="24" spans="1:11" s="8" customFormat="1" ht="11.25" customHeight="1">
      <c r="A24" s="18">
        <v>4</v>
      </c>
      <c r="B24" s="25" t="s">
        <v>423</v>
      </c>
      <c r="C24" s="33" t="s">
        <v>418</v>
      </c>
      <c r="D24" s="33" t="s">
        <v>419</v>
      </c>
      <c r="E24" s="10" t="s">
        <v>420</v>
      </c>
      <c r="F24" s="1" t="s">
        <v>187</v>
      </c>
      <c r="G24" s="29" t="s">
        <v>421</v>
      </c>
      <c r="H24" s="29"/>
      <c r="I24" s="30" t="s">
        <v>422</v>
      </c>
      <c r="J24" s="18">
        <v>8</v>
      </c>
      <c r="K24" s="18"/>
    </row>
    <row r="25" spans="1:11" s="8" customFormat="1" ht="11.25" customHeight="1">
      <c r="A25" s="18"/>
      <c r="B25" s="25"/>
      <c r="C25" s="33"/>
      <c r="D25" s="45" t="str">
        <f>D24</f>
        <v>ploufragan st carreuc cycl.</v>
      </c>
      <c r="E25" s="5"/>
      <c r="F25" s="46"/>
      <c r="G25" s="46">
        <f>TRUNC(G24/10000,0)</f>
        <v>4322389</v>
      </c>
      <c r="H25" s="17"/>
      <c r="I25" s="18"/>
      <c r="J25" s="2"/>
      <c r="K25" s="2">
        <f>SUMIF(D23:D24,D24,J23:J24)</f>
        <v>14</v>
      </c>
    </row>
    <row r="26" spans="1:14" s="8" customFormat="1" ht="11.25" customHeight="1">
      <c r="A26" s="18">
        <v>14</v>
      </c>
      <c r="B26" s="25" t="s">
        <v>100</v>
      </c>
      <c r="C26" s="8" t="s">
        <v>424</v>
      </c>
      <c r="D26" s="8" t="s">
        <v>130</v>
      </c>
      <c r="E26" s="28" t="s">
        <v>389</v>
      </c>
      <c r="F26" s="1" t="s">
        <v>425</v>
      </c>
      <c r="G26" s="1" t="s">
        <v>426</v>
      </c>
      <c r="H26" s="29"/>
      <c r="I26" s="30" t="s">
        <v>427</v>
      </c>
      <c r="J26" s="18">
        <v>11</v>
      </c>
      <c r="K26" s="18"/>
      <c r="L26" s="2"/>
      <c r="N26" s="2"/>
    </row>
    <row r="27" spans="1:14" s="8" customFormat="1" ht="11.25" customHeight="1">
      <c r="A27" s="18"/>
      <c r="B27" s="25"/>
      <c r="D27" s="45" t="str">
        <f>D26</f>
        <v>pignon cycle klub</v>
      </c>
      <c r="E27" s="5"/>
      <c r="F27" s="46"/>
      <c r="G27" s="46">
        <f>TRUNC(G26/10000,0)</f>
        <v>4322452</v>
      </c>
      <c r="H27" s="17"/>
      <c r="I27" s="18"/>
      <c r="J27" s="2"/>
      <c r="K27" s="2">
        <f>SUMIF(D25:D26,D26,J25:J26)</f>
        <v>11</v>
      </c>
      <c r="L27" s="2"/>
      <c r="N27" s="2"/>
    </row>
    <row r="28" spans="1:14" s="8" customFormat="1" ht="11.25" customHeight="1">
      <c r="A28" s="18">
        <v>1</v>
      </c>
      <c r="B28" s="25" t="s">
        <v>400</v>
      </c>
      <c r="C28" s="8" t="s">
        <v>428</v>
      </c>
      <c r="D28" s="8" t="s">
        <v>429</v>
      </c>
      <c r="E28" s="28" t="s">
        <v>402</v>
      </c>
      <c r="F28" s="1" t="s">
        <v>385</v>
      </c>
      <c r="G28" s="1" t="s">
        <v>430</v>
      </c>
      <c r="H28" s="29"/>
      <c r="I28" s="30" t="s">
        <v>431</v>
      </c>
      <c r="J28" s="18">
        <v>15</v>
      </c>
      <c r="K28" s="18"/>
      <c r="L28" s="21"/>
      <c r="M28" s="21"/>
      <c r="N28" s="21"/>
    </row>
    <row r="29" spans="1:11" s="8" customFormat="1" ht="11.25" customHeight="1">
      <c r="A29" s="18">
        <v>4</v>
      </c>
      <c r="B29" s="25" t="s">
        <v>121</v>
      </c>
      <c r="C29" s="8" t="s">
        <v>432</v>
      </c>
      <c r="D29" s="8" t="s">
        <v>429</v>
      </c>
      <c r="E29" s="28" t="s">
        <v>393</v>
      </c>
      <c r="F29" s="1" t="s">
        <v>206</v>
      </c>
      <c r="G29" s="1" t="s">
        <v>433</v>
      </c>
      <c r="H29" s="29"/>
      <c r="I29" s="30" t="s">
        <v>434</v>
      </c>
      <c r="J29" s="18">
        <v>12</v>
      </c>
      <c r="K29" s="18"/>
    </row>
    <row r="30" spans="1:11" s="8" customFormat="1" ht="11.25" customHeight="1">
      <c r="A30" s="18"/>
      <c r="B30" s="25"/>
      <c r="D30" s="45" t="str">
        <f>D29</f>
        <v>a mi chemins</v>
      </c>
      <c r="E30" s="5"/>
      <c r="F30" s="46"/>
      <c r="G30" s="46">
        <f>TRUNC(G29/10000,0)</f>
        <v>4329305</v>
      </c>
      <c r="H30" s="17"/>
      <c r="I30" s="18"/>
      <c r="J30" s="2"/>
      <c r="K30" s="2">
        <f>SUMIF(D28:D29,D29,J28:J29)</f>
        <v>27</v>
      </c>
    </row>
    <row r="31" spans="1:14" s="8" customFormat="1" ht="11.25" customHeight="1">
      <c r="A31" s="18">
        <v>19</v>
      </c>
      <c r="B31" s="25" t="s">
        <v>100</v>
      </c>
      <c r="C31" s="8" t="s">
        <v>435</v>
      </c>
      <c r="D31" s="8" t="s">
        <v>436</v>
      </c>
      <c r="E31" s="28" t="s">
        <v>389</v>
      </c>
      <c r="F31" s="1" t="s">
        <v>437</v>
      </c>
      <c r="G31" s="1" t="s">
        <v>438</v>
      </c>
      <c r="H31" s="29"/>
      <c r="I31" s="30">
        <v>33506</v>
      </c>
      <c r="J31" s="18">
        <v>8</v>
      </c>
      <c r="K31" s="18"/>
      <c r="L31" s="21"/>
      <c r="M31" s="21"/>
      <c r="N31" s="21"/>
    </row>
    <row r="32" spans="1:14" s="8" customFormat="1" ht="11.25" customHeight="1">
      <c r="A32" s="18"/>
      <c r="B32" s="25"/>
      <c r="D32" s="45" t="str">
        <f>D31</f>
        <v>rdf gouezec</v>
      </c>
      <c r="E32" s="5"/>
      <c r="F32" s="46"/>
      <c r="G32" s="46">
        <f>TRUNC(G31/10000,0)</f>
        <v>4329356</v>
      </c>
      <c r="H32" s="17"/>
      <c r="I32" s="18"/>
      <c r="J32" s="2"/>
      <c r="K32" s="2">
        <f>SUMIF(D6:D31,D31,J6:J31)</f>
        <v>8</v>
      </c>
      <c r="L32" s="21"/>
      <c r="M32" s="21"/>
      <c r="N32" s="21"/>
    </row>
    <row r="33" spans="1:11" s="8" customFormat="1" ht="11.25" customHeight="1">
      <c r="A33" s="18">
        <v>3</v>
      </c>
      <c r="B33" s="25" t="s">
        <v>423</v>
      </c>
      <c r="C33" s="33" t="s">
        <v>439</v>
      </c>
      <c r="D33" s="33" t="s">
        <v>41</v>
      </c>
      <c r="E33" s="10" t="s">
        <v>416</v>
      </c>
      <c r="F33" s="1" t="s">
        <v>187</v>
      </c>
      <c r="G33" s="29" t="s">
        <v>440</v>
      </c>
      <c r="H33" s="29"/>
      <c r="I33" s="30" t="s">
        <v>441</v>
      </c>
      <c r="J33" s="18">
        <v>12</v>
      </c>
      <c r="K33" s="18"/>
    </row>
    <row r="34" spans="1:11" s="8" customFormat="1" ht="11.25" customHeight="1">
      <c r="A34" s="18">
        <v>5</v>
      </c>
      <c r="B34" s="21" t="s">
        <v>70</v>
      </c>
      <c r="C34" s="33" t="s">
        <v>442</v>
      </c>
      <c r="D34" s="33" t="s">
        <v>41</v>
      </c>
      <c r="E34" s="28" t="s">
        <v>389</v>
      </c>
      <c r="F34" s="28" t="s">
        <v>187</v>
      </c>
      <c r="G34" s="29" t="s">
        <v>443</v>
      </c>
      <c r="H34" s="30"/>
      <c r="I34" s="30">
        <v>33749</v>
      </c>
      <c r="J34" s="18">
        <v>12</v>
      </c>
      <c r="K34" s="18"/>
    </row>
    <row r="35" spans="1:11" s="8" customFormat="1" ht="11.25" customHeight="1">
      <c r="A35" s="18">
        <v>2</v>
      </c>
      <c r="B35" s="25" t="s">
        <v>100</v>
      </c>
      <c r="C35" s="8" t="s">
        <v>442</v>
      </c>
      <c r="D35" s="33" t="s">
        <v>41</v>
      </c>
      <c r="E35" s="28" t="s">
        <v>389</v>
      </c>
      <c r="F35" s="1" t="s">
        <v>187</v>
      </c>
      <c r="G35" s="1" t="s">
        <v>443</v>
      </c>
      <c r="H35" s="29"/>
      <c r="I35" s="30">
        <v>33749</v>
      </c>
      <c r="J35" s="18">
        <v>114</v>
      </c>
      <c r="K35" s="18"/>
    </row>
    <row r="36" spans="1:14" s="8" customFormat="1" ht="11.25" customHeight="1">
      <c r="A36" s="18">
        <v>16</v>
      </c>
      <c r="B36" s="25" t="s">
        <v>100</v>
      </c>
      <c r="C36" s="8" t="s">
        <v>444</v>
      </c>
      <c r="D36" s="33" t="s">
        <v>41</v>
      </c>
      <c r="E36" s="28" t="s">
        <v>389</v>
      </c>
      <c r="F36" s="1" t="s">
        <v>187</v>
      </c>
      <c r="G36" s="1" t="s">
        <v>445</v>
      </c>
      <c r="H36" s="29"/>
      <c r="I36" s="30">
        <v>34925</v>
      </c>
      <c r="J36" s="18">
        <v>9</v>
      </c>
      <c r="K36" s="18"/>
      <c r="L36" s="21"/>
      <c r="M36" s="21"/>
      <c r="N36" s="21"/>
    </row>
    <row r="37" spans="1:14" s="8" customFormat="1" ht="11.25" customHeight="1">
      <c r="A37" s="18">
        <v>6</v>
      </c>
      <c r="B37" s="21" t="s">
        <v>70</v>
      </c>
      <c r="C37" s="33" t="s">
        <v>446</v>
      </c>
      <c r="D37" s="33" t="s">
        <v>41</v>
      </c>
      <c r="E37" s="28" t="s">
        <v>447</v>
      </c>
      <c r="F37" s="28" t="s">
        <v>174</v>
      </c>
      <c r="G37" s="29" t="s">
        <v>448</v>
      </c>
      <c r="H37" s="30"/>
      <c r="I37" s="30">
        <v>36825</v>
      </c>
      <c r="J37" s="18">
        <v>11</v>
      </c>
      <c r="K37" s="18"/>
      <c r="L37" s="21"/>
      <c r="M37" s="21"/>
      <c r="N37" s="21"/>
    </row>
    <row r="38" spans="1:14" s="8" customFormat="1" ht="11.25" customHeight="1">
      <c r="A38" s="18">
        <v>1</v>
      </c>
      <c r="B38" s="21" t="s">
        <v>82</v>
      </c>
      <c r="C38" s="33" t="s">
        <v>446</v>
      </c>
      <c r="D38" s="33" t="s">
        <v>41</v>
      </c>
      <c r="E38" s="28" t="s">
        <v>447</v>
      </c>
      <c r="F38" s="28" t="s">
        <v>174</v>
      </c>
      <c r="G38" s="29" t="s">
        <v>448</v>
      </c>
      <c r="H38" s="30"/>
      <c r="I38" s="30">
        <v>36825</v>
      </c>
      <c r="J38" s="18">
        <v>12</v>
      </c>
      <c r="K38" s="18"/>
      <c r="L38" s="2"/>
      <c r="N38" s="2"/>
    </row>
    <row r="39" spans="1:11" s="8" customFormat="1" ht="11.25" customHeight="1">
      <c r="A39" s="18">
        <v>10</v>
      </c>
      <c r="B39" s="25" t="s">
        <v>100</v>
      </c>
      <c r="C39" s="8" t="s">
        <v>446</v>
      </c>
      <c r="D39" s="33" t="s">
        <v>41</v>
      </c>
      <c r="E39" s="28" t="s">
        <v>447</v>
      </c>
      <c r="F39" s="1" t="s">
        <v>174</v>
      </c>
      <c r="G39" s="1" t="s">
        <v>448</v>
      </c>
      <c r="H39" s="29"/>
      <c r="I39" s="30">
        <v>36825</v>
      </c>
      <c r="J39" s="18">
        <v>15</v>
      </c>
      <c r="K39" s="18"/>
    </row>
    <row r="40" spans="1:11" s="8" customFormat="1" ht="11.25" customHeight="1">
      <c r="A40" s="18">
        <v>3</v>
      </c>
      <c r="B40" s="25" t="s">
        <v>449</v>
      </c>
      <c r="C40" s="33" t="s">
        <v>446</v>
      </c>
      <c r="D40" s="33" t="s">
        <v>41</v>
      </c>
      <c r="E40" s="10" t="s">
        <v>447</v>
      </c>
      <c r="F40" s="1" t="s">
        <v>174</v>
      </c>
      <c r="G40" s="1" t="s">
        <v>448</v>
      </c>
      <c r="H40" s="29"/>
      <c r="I40" s="30">
        <v>36825</v>
      </c>
      <c r="J40" s="18">
        <v>17</v>
      </c>
      <c r="K40" s="18"/>
    </row>
    <row r="41" spans="1:11" s="8" customFormat="1" ht="11.25" customHeight="1">
      <c r="A41" s="18">
        <v>13</v>
      </c>
      <c r="B41" s="25" t="s">
        <v>100</v>
      </c>
      <c r="C41" s="8" t="s">
        <v>450</v>
      </c>
      <c r="D41" s="33" t="s">
        <v>41</v>
      </c>
      <c r="E41" s="28" t="s">
        <v>447</v>
      </c>
      <c r="F41" s="1" t="s">
        <v>174</v>
      </c>
      <c r="G41" s="1" t="s">
        <v>451</v>
      </c>
      <c r="H41" s="29"/>
      <c r="I41" s="30">
        <v>37105</v>
      </c>
      <c r="J41" s="18">
        <v>11</v>
      </c>
      <c r="K41" s="18"/>
    </row>
    <row r="42" spans="1:11" s="8" customFormat="1" ht="11.25" customHeight="1">
      <c r="A42" s="18">
        <v>2</v>
      </c>
      <c r="B42" s="25" t="s">
        <v>449</v>
      </c>
      <c r="C42" s="33" t="s">
        <v>450</v>
      </c>
      <c r="D42" s="33" t="s">
        <v>41</v>
      </c>
      <c r="E42" s="10" t="s">
        <v>447</v>
      </c>
      <c r="F42" s="1" t="s">
        <v>174</v>
      </c>
      <c r="G42" s="1" t="s">
        <v>451</v>
      </c>
      <c r="H42" s="29"/>
      <c r="I42" s="30">
        <v>37105</v>
      </c>
      <c r="J42" s="18">
        <v>23</v>
      </c>
      <c r="K42" s="18"/>
    </row>
    <row r="43" spans="1:11" s="8" customFormat="1" ht="11.25" customHeight="1">
      <c r="A43" s="18"/>
      <c r="B43" s="25"/>
      <c r="C43" s="33"/>
      <c r="D43" s="45" t="str">
        <f>D42</f>
        <v>descendeurs de la mine</v>
      </c>
      <c r="E43" s="5"/>
      <c r="F43" s="46"/>
      <c r="G43" s="46">
        <f>TRUNC(G42/10000,0)</f>
        <v>4329380</v>
      </c>
      <c r="H43" s="17"/>
      <c r="I43" s="18"/>
      <c r="J43" s="2"/>
      <c r="K43" s="2">
        <f>SUMIF(D17:D42,D42,J17:J42)</f>
        <v>236</v>
      </c>
    </row>
    <row r="44" spans="1:11" s="8" customFormat="1" ht="11.25" customHeight="1">
      <c r="A44" s="18">
        <v>8</v>
      </c>
      <c r="B44" s="25" t="s">
        <v>100</v>
      </c>
      <c r="C44" s="8" t="s">
        <v>452</v>
      </c>
      <c r="D44" s="8" t="s">
        <v>51</v>
      </c>
      <c r="E44" s="28" t="s">
        <v>389</v>
      </c>
      <c r="F44" s="1" t="s">
        <v>211</v>
      </c>
      <c r="G44" s="1" t="s">
        <v>453</v>
      </c>
      <c r="H44" s="29"/>
      <c r="I44" s="30">
        <v>36162</v>
      </c>
      <c r="J44" s="18">
        <v>34</v>
      </c>
      <c r="K44" s="18"/>
    </row>
    <row r="45" spans="1:11" s="8" customFormat="1" ht="11.25" customHeight="1">
      <c r="A45" s="18"/>
      <c r="B45" s="25"/>
      <c r="D45" s="45" t="str">
        <f>D44</f>
        <v>henchou koz vtt leuhan</v>
      </c>
      <c r="E45" s="5"/>
      <c r="F45" s="46"/>
      <c r="G45" s="46">
        <f>TRUNC(G44/10000,0)</f>
        <v>4329418</v>
      </c>
      <c r="H45" s="17"/>
      <c r="I45" s="18"/>
      <c r="J45" s="2"/>
      <c r="K45" s="2">
        <f>SUMIF(D19:D44,D44,J19:J44)</f>
        <v>34</v>
      </c>
    </row>
    <row r="46" spans="1:14" s="8" customFormat="1" ht="11.25" customHeight="1">
      <c r="A46" s="18">
        <v>3</v>
      </c>
      <c r="B46" s="21" t="s">
        <v>82</v>
      </c>
      <c r="C46" s="33" t="s">
        <v>454</v>
      </c>
      <c r="D46" s="33" t="s">
        <v>455</v>
      </c>
      <c r="E46" s="28" t="s">
        <v>447</v>
      </c>
      <c r="F46" s="28" t="s">
        <v>174</v>
      </c>
      <c r="G46" s="29" t="s">
        <v>456</v>
      </c>
      <c r="H46" s="30"/>
      <c r="I46" s="30" t="s">
        <v>457</v>
      </c>
      <c r="J46" s="18">
        <v>6</v>
      </c>
      <c r="K46" s="18"/>
      <c r="L46" s="21"/>
      <c r="M46" s="21"/>
      <c r="N46" s="21"/>
    </row>
    <row r="47" spans="1:14" s="8" customFormat="1" ht="11.25" customHeight="1">
      <c r="A47" s="18">
        <v>20</v>
      </c>
      <c r="B47" s="25" t="s">
        <v>100</v>
      </c>
      <c r="C47" s="8" t="s">
        <v>454</v>
      </c>
      <c r="D47" s="8" t="s">
        <v>455</v>
      </c>
      <c r="E47" s="28" t="s">
        <v>447</v>
      </c>
      <c r="F47" s="1" t="s">
        <v>174</v>
      </c>
      <c r="G47" s="1" t="s">
        <v>456</v>
      </c>
      <c r="H47" s="29"/>
      <c r="I47" s="30" t="s">
        <v>457</v>
      </c>
      <c r="J47" s="18">
        <v>8</v>
      </c>
      <c r="K47" s="18"/>
      <c r="L47" s="2"/>
      <c r="N47" s="2"/>
    </row>
    <row r="48" spans="1:11" s="8" customFormat="1" ht="11.25" customHeight="1">
      <c r="A48" s="18">
        <v>4</v>
      </c>
      <c r="B48" s="25" t="s">
        <v>449</v>
      </c>
      <c r="C48" s="33" t="s">
        <v>454</v>
      </c>
      <c r="D48" s="33" t="s">
        <v>455</v>
      </c>
      <c r="E48" s="10" t="s">
        <v>447</v>
      </c>
      <c r="F48" s="1" t="s">
        <v>174</v>
      </c>
      <c r="G48" s="1" t="s">
        <v>456</v>
      </c>
      <c r="H48" s="29"/>
      <c r="I48" s="30" t="s">
        <v>457</v>
      </c>
      <c r="J48" s="18">
        <v>14</v>
      </c>
      <c r="K48" s="18"/>
    </row>
    <row r="49" spans="1:11" s="8" customFormat="1" ht="11.25" customHeight="1">
      <c r="A49" s="18"/>
      <c r="B49" s="25"/>
      <c r="C49" s="33"/>
      <c r="D49" s="45" t="str">
        <f>D48</f>
        <v>vtt st thurial broceliande</v>
      </c>
      <c r="E49" s="5"/>
      <c r="F49" s="46"/>
      <c r="G49" s="46">
        <f>TRUNC(G48/10000,0)</f>
        <v>4335250</v>
      </c>
      <c r="H49" s="17"/>
      <c r="I49" s="18"/>
      <c r="J49" s="2"/>
      <c r="K49" s="2">
        <f>SUMIF(D23:D48,D48,J23:J48)</f>
        <v>28</v>
      </c>
    </row>
    <row r="50" spans="1:14" s="8" customFormat="1" ht="11.25" customHeight="1">
      <c r="A50" s="18">
        <v>12</v>
      </c>
      <c r="B50" s="25" t="s">
        <v>100</v>
      </c>
      <c r="C50" s="8" t="s">
        <v>458</v>
      </c>
      <c r="D50" s="8" t="s">
        <v>11</v>
      </c>
      <c r="E50" s="28" t="s">
        <v>389</v>
      </c>
      <c r="F50" s="1" t="s">
        <v>459</v>
      </c>
      <c r="G50" s="1" t="s">
        <v>460</v>
      </c>
      <c r="H50" s="29"/>
      <c r="I50" s="30">
        <v>35796</v>
      </c>
      <c r="J50" s="18">
        <v>11</v>
      </c>
      <c r="K50" s="18"/>
      <c r="L50" s="21"/>
      <c r="M50" s="21"/>
      <c r="N50" s="21"/>
    </row>
    <row r="51" spans="1:11" s="8" customFormat="1" ht="11.25" customHeight="1">
      <c r="A51" s="18">
        <v>9</v>
      </c>
      <c r="B51" s="21" t="s">
        <v>70</v>
      </c>
      <c r="C51" s="33" t="s">
        <v>461</v>
      </c>
      <c r="D51" s="8" t="s">
        <v>11</v>
      </c>
      <c r="E51" s="28" t="s">
        <v>389</v>
      </c>
      <c r="F51" s="28" t="s">
        <v>187</v>
      </c>
      <c r="G51" s="29" t="s">
        <v>462</v>
      </c>
      <c r="H51" s="30"/>
      <c r="I51" s="30">
        <v>35252</v>
      </c>
      <c r="J51" s="18">
        <v>6</v>
      </c>
      <c r="K51" s="18"/>
    </row>
    <row r="52" spans="1:11" s="8" customFormat="1" ht="11.25" customHeight="1">
      <c r="A52" s="18">
        <v>5</v>
      </c>
      <c r="B52" s="25" t="s">
        <v>100</v>
      </c>
      <c r="C52" s="8" t="s">
        <v>461</v>
      </c>
      <c r="D52" s="8" t="s">
        <v>11</v>
      </c>
      <c r="E52" s="28" t="s">
        <v>389</v>
      </c>
      <c r="F52" s="1" t="s">
        <v>187</v>
      </c>
      <c r="G52" s="1" t="s">
        <v>462</v>
      </c>
      <c r="H52" s="29"/>
      <c r="I52" s="30">
        <v>35252</v>
      </c>
      <c r="J52" s="18">
        <v>61</v>
      </c>
      <c r="K52" s="18"/>
    </row>
    <row r="53" spans="1:14" s="8" customFormat="1" ht="11.25" customHeight="1">
      <c r="A53" s="18">
        <v>17</v>
      </c>
      <c r="B53" s="25" t="s">
        <v>100</v>
      </c>
      <c r="C53" s="8" t="s">
        <v>463</v>
      </c>
      <c r="D53" s="8" t="s">
        <v>11</v>
      </c>
      <c r="E53" s="28" t="s">
        <v>389</v>
      </c>
      <c r="F53" s="1" t="s">
        <v>459</v>
      </c>
      <c r="G53" s="1" t="s">
        <v>464</v>
      </c>
      <c r="H53" s="29"/>
      <c r="I53" s="30">
        <v>34730</v>
      </c>
      <c r="J53" s="18">
        <v>9</v>
      </c>
      <c r="K53" s="18"/>
      <c r="L53" s="21"/>
      <c r="M53" s="21"/>
      <c r="N53" s="21"/>
    </row>
    <row r="54" spans="1:14" s="8" customFormat="1" ht="11.25" customHeight="1">
      <c r="A54" s="18">
        <v>6</v>
      </c>
      <c r="B54" s="25" t="s">
        <v>100</v>
      </c>
      <c r="C54" s="8" t="s">
        <v>465</v>
      </c>
      <c r="D54" s="8" t="s">
        <v>11</v>
      </c>
      <c r="E54" s="28" t="s">
        <v>389</v>
      </c>
      <c r="F54" s="1" t="s">
        <v>187</v>
      </c>
      <c r="G54" s="1" t="s">
        <v>466</v>
      </c>
      <c r="H54" s="29"/>
      <c r="I54" s="30">
        <v>35269</v>
      </c>
      <c r="J54" s="18">
        <v>53</v>
      </c>
      <c r="K54" s="18"/>
      <c r="L54" s="2"/>
      <c r="N54" s="2"/>
    </row>
    <row r="55" spans="1:14" s="8" customFormat="1" ht="11.25" customHeight="1">
      <c r="A55" s="18"/>
      <c r="B55" s="25"/>
      <c r="D55" s="45" t="str">
        <f>D54</f>
        <v>vtt vallée du boel</v>
      </c>
      <c r="E55" s="5"/>
      <c r="F55" s="46"/>
      <c r="G55" s="46">
        <f>TRUNC(G54/10000,0)</f>
        <v>4335276</v>
      </c>
      <c r="H55" s="17"/>
      <c r="I55" s="18"/>
      <c r="J55" s="2"/>
      <c r="K55" s="2">
        <f>SUMIF(D29:D54,D54,J29:J54)</f>
        <v>140</v>
      </c>
      <c r="L55" s="2"/>
      <c r="N55" s="2"/>
    </row>
    <row r="56" spans="1:11" s="8" customFormat="1" ht="11.25" customHeight="1">
      <c r="A56" s="18">
        <v>4</v>
      </c>
      <c r="B56" s="21" t="s">
        <v>68</v>
      </c>
      <c r="C56" s="33" t="s">
        <v>467</v>
      </c>
      <c r="D56" s="33" t="s">
        <v>468</v>
      </c>
      <c r="E56" s="28" t="s">
        <v>384</v>
      </c>
      <c r="F56" s="28" t="s">
        <v>385</v>
      </c>
      <c r="G56" s="29" t="s">
        <v>469</v>
      </c>
      <c r="H56" s="30"/>
      <c r="I56" s="30" t="s">
        <v>470</v>
      </c>
      <c r="J56" s="18">
        <v>6</v>
      </c>
      <c r="K56" s="18"/>
    </row>
    <row r="57" spans="1:14" s="8" customFormat="1" ht="11.25" customHeight="1">
      <c r="A57" s="18">
        <v>1</v>
      </c>
      <c r="B57" s="25" t="s">
        <v>121</v>
      </c>
      <c r="C57" s="8" t="s">
        <v>467</v>
      </c>
      <c r="D57" s="8" t="s">
        <v>468</v>
      </c>
      <c r="E57" s="28" t="s">
        <v>384</v>
      </c>
      <c r="F57" s="1" t="s">
        <v>385</v>
      </c>
      <c r="G57" s="1" t="s">
        <v>469</v>
      </c>
      <c r="H57" s="29"/>
      <c r="I57" s="30" t="s">
        <v>470</v>
      </c>
      <c r="J57" s="18">
        <v>35</v>
      </c>
      <c r="K57" s="18"/>
      <c r="L57" s="2"/>
      <c r="N57" s="2"/>
    </row>
    <row r="58" spans="1:14" s="8" customFormat="1" ht="11.25" customHeight="1">
      <c r="A58" s="18"/>
      <c r="B58" s="25"/>
      <c r="D58" s="45" t="str">
        <f>D57</f>
        <v>breiz vtt baie du mont st michel</v>
      </c>
      <c r="E58" s="5"/>
      <c r="F58" s="46"/>
      <c r="G58" s="46">
        <f>TRUNC(G57/10000,0)</f>
        <v>4335307</v>
      </c>
      <c r="H58" s="17"/>
      <c r="I58" s="18"/>
      <c r="J58" s="2"/>
      <c r="K58" s="2">
        <f>SUMIF(D32:D57,D57,J32:J57)</f>
        <v>41</v>
      </c>
      <c r="L58" s="2"/>
      <c r="N58" s="2"/>
    </row>
    <row r="59" spans="1:14" s="8" customFormat="1" ht="11.25" customHeight="1">
      <c r="A59" s="18">
        <v>1</v>
      </c>
      <c r="B59" s="21" t="s">
        <v>70</v>
      </c>
      <c r="C59" s="33" t="s">
        <v>471</v>
      </c>
      <c r="D59" s="8" t="s">
        <v>472</v>
      </c>
      <c r="E59" s="28" t="s">
        <v>389</v>
      </c>
      <c r="F59" s="28" t="s">
        <v>211</v>
      </c>
      <c r="G59" s="29">
        <v>43562310121</v>
      </c>
      <c r="H59" s="30"/>
      <c r="I59" s="30">
        <v>35570</v>
      </c>
      <c r="J59" s="18">
        <v>24</v>
      </c>
      <c r="K59" s="18"/>
      <c r="L59" s="2"/>
      <c r="N59" s="2"/>
    </row>
    <row r="60" spans="1:11" s="8" customFormat="1" ht="11.25" customHeight="1">
      <c r="A60" s="18">
        <v>5</v>
      </c>
      <c r="B60" s="25" t="s">
        <v>409</v>
      </c>
      <c r="C60" s="8" t="s">
        <v>473</v>
      </c>
      <c r="D60" s="8" t="s">
        <v>472</v>
      </c>
      <c r="E60" s="28" t="s">
        <v>406</v>
      </c>
      <c r="F60" s="1" t="s">
        <v>206</v>
      </c>
      <c r="G60" s="1" t="s">
        <v>474</v>
      </c>
      <c r="H60" s="29"/>
      <c r="I60" s="30" t="s">
        <v>475</v>
      </c>
      <c r="J60" s="18">
        <v>8</v>
      </c>
      <c r="K60" s="18"/>
    </row>
    <row r="61" spans="1:14" s="8" customFormat="1" ht="11.25" customHeight="1">
      <c r="A61" s="18">
        <v>2</v>
      </c>
      <c r="B61" s="21" t="s">
        <v>70</v>
      </c>
      <c r="C61" s="33" t="s">
        <v>476</v>
      </c>
      <c r="D61" s="8" t="s">
        <v>472</v>
      </c>
      <c r="E61" s="28" t="s">
        <v>389</v>
      </c>
      <c r="F61" s="28" t="s">
        <v>211</v>
      </c>
      <c r="G61" s="29" t="s">
        <v>477</v>
      </c>
      <c r="H61" s="30"/>
      <c r="I61" s="30">
        <v>35966</v>
      </c>
      <c r="J61" s="18">
        <v>18</v>
      </c>
      <c r="K61" s="18"/>
      <c r="L61" s="2"/>
      <c r="N61" s="2"/>
    </row>
    <row r="62" spans="1:14" s="8" customFormat="1" ht="11.25" customHeight="1">
      <c r="A62" s="18">
        <v>1</v>
      </c>
      <c r="B62" s="25" t="s">
        <v>100</v>
      </c>
      <c r="C62" s="8" t="s">
        <v>476</v>
      </c>
      <c r="D62" s="8" t="s">
        <v>472</v>
      </c>
      <c r="E62" s="28" t="s">
        <v>389</v>
      </c>
      <c r="F62" s="1" t="s">
        <v>211</v>
      </c>
      <c r="G62" s="1" t="s">
        <v>477</v>
      </c>
      <c r="H62" s="29"/>
      <c r="I62" s="30">
        <v>35966</v>
      </c>
      <c r="J62" s="18">
        <v>155</v>
      </c>
      <c r="K62" s="18"/>
      <c r="L62" s="2"/>
      <c r="N62" s="2"/>
    </row>
    <row r="63" spans="1:11" s="8" customFormat="1" ht="11.25" customHeight="1">
      <c r="A63" s="18">
        <v>10</v>
      </c>
      <c r="B63" s="21" t="s">
        <v>70</v>
      </c>
      <c r="C63" s="33" t="s">
        <v>478</v>
      </c>
      <c r="D63" s="8" t="s">
        <v>472</v>
      </c>
      <c r="E63" s="28" t="s">
        <v>406</v>
      </c>
      <c r="F63" s="28" t="s">
        <v>206</v>
      </c>
      <c r="G63" s="29" t="s">
        <v>479</v>
      </c>
      <c r="H63" s="30"/>
      <c r="I63" s="30" t="s">
        <v>480</v>
      </c>
      <c r="J63" s="18">
        <v>5</v>
      </c>
      <c r="K63" s="18"/>
    </row>
    <row r="64" spans="1:14" s="8" customFormat="1" ht="11.25" customHeight="1">
      <c r="A64" s="18">
        <v>2</v>
      </c>
      <c r="B64" s="21" t="s">
        <v>85</v>
      </c>
      <c r="C64" s="33" t="s">
        <v>478</v>
      </c>
      <c r="D64" s="8" t="s">
        <v>472</v>
      </c>
      <c r="E64" s="28" t="s">
        <v>406</v>
      </c>
      <c r="F64" s="28" t="s">
        <v>206</v>
      </c>
      <c r="G64" s="29" t="s">
        <v>479</v>
      </c>
      <c r="H64" s="30"/>
      <c r="I64" s="30" t="s">
        <v>480</v>
      </c>
      <c r="J64" s="18">
        <v>5</v>
      </c>
      <c r="K64" s="18"/>
      <c r="L64" s="21"/>
      <c r="M64" s="21"/>
      <c r="N64" s="21"/>
    </row>
    <row r="65" spans="1:11" s="8" customFormat="1" ht="11.25" customHeight="1">
      <c r="A65" s="18">
        <v>9</v>
      </c>
      <c r="B65" s="25" t="s">
        <v>100</v>
      </c>
      <c r="C65" s="8" t="s">
        <v>478</v>
      </c>
      <c r="D65" s="8" t="s">
        <v>472</v>
      </c>
      <c r="E65" s="28" t="s">
        <v>406</v>
      </c>
      <c r="F65" s="1" t="s">
        <v>206</v>
      </c>
      <c r="G65" s="1" t="s">
        <v>479</v>
      </c>
      <c r="H65" s="29"/>
      <c r="I65" s="30" t="s">
        <v>480</v>
      </c>
      <c r="J65" s="18">
        <v>23</v>
      </c>
      <c r="K65" s="18"/>
    </row>
    <row r="66" spans="1:11" s="8" customFormat="1" ht="11.25" customHeight="1">
      <c r="A66" s="18">
        <v>2</v>
      </c>
      <c r="B66" s="25" t="s">
        <v>409</v>
      </c>
      <c r="C66" s="8" t="s">
        <v>478</v>
      </c>
      <c r="D66" s="8" t="s">
        <v>472</v>
      </c>
      <c r="E66" s="28" t="s">
        <v>406</v>
      </c>
      <c r="F66" s="1" t="s">
        <v>206</v>
      </c>
      <c r="G66" s="1" t="s">
        <v>479</v>
      </c>
      <c r="H66" s="29"/>
      <c r="I66" s="30" t="s">
        <v>480</v>
      </c>
      <c r="J66" s="18">
        <v>23</v>
      </c>
      <c r="K66" s="18"/>
    </row>
    <row r="67" spans="1:11" s="8" customFormat="1" ht="11.25" customHeight="1">
      <c r="A67" s="18">
        <v>2</v>
      </c>
      <c r="B67" s="25" t="s">
        <v>423</v>
      </c>
      <c r="C67" s="33" t="s">
        <v>481</v>
      </c>
      <c r="D67" s="8" t="s">
        <v>472</v>
      </c>
      <c r="E67" s="10" t="s">
        <v>420</v>
      </c>
      <c r="F67" s="1" t="s">
        <v>187</v>
      </c>
      <c r="G67" s="29" t="s">
        <v>482</v>
      </c>
      <c r="H67" s="29"/>
      <c r="I67" s="30">
        <v>26229</v>
      </c>
      <c r="J67" s="18">
        <v>15</v>
      </c>
      <c r="K67" s="18"/>
    </row>
    <row r="68" spans="1:11" s="8" customFormat="1" ht="11.25" customHeight="1">
      <c r="A68" s="18"/>
      <c r="B68" s="25"/>
      <c r="C68" s="33"/>
      <c r="D68" s="45" t="str">
        <f>D67</f>
        <v>velo taupont</v>
      </c>
      <c r="E68" s="5"/>
      <c r="F68" s="46"/>
      <c r="G68" s="46">
        <f>TRUNC(G67/10000,0)</f>
        <v>4356231</v>
      </c>
      <c r="H68" s="17"/>
      <c r="I68" s="18"/>
      <c r="J68" s="2"/>
      <c r="K68" s="2">
        <f>SUMIF(D42:D67,D67,J42:J67)</f>
        <v>276</v>
      </c>
    </row>
    <row r="69" spans="1:14" s="8" customFormat="1" ht="11.25" customHeight="1">
      <c r="A69" s="18">
        <v>3</v>
      </c>
      <c r="B69" s="21" t="s">
        <v>85</v>
      </c>
      <c r="C69" s="33" t="s">
        <v>483</v>
      </c>
      <c r="D69" s="33" t="s">
        <v>484</v>
      </c>
      <c r="E69" s="28" t="s">
        <v>402</v>
      </c>
      <c r="F69" s="28" t="s">
        <v>385</v>
      </c>
      <c r="G69" s="29" t="s">
        <v>485</v>
      </c>
      <c r="H69" s="30"/>
      <c r="I69" s="30" t="s">
        <v>486</v>
      </c>
      <c r="J69" s="18">
        <v>3</v>
      </c>
      <c r="K69" s="18"/>
      <c r="L69" s="2"/>
      <c r="N69" s="2"/>
    </row>
    <row r="70" spans="1:14" s="8" customFormat="1" ht="11.25" customHeight="1">
      <c r="A70" s="18">
        <v>3</v>
      </c>
      <c r="B70" s="25" t="s">
        <v>400</v>
      </c>
      <c r="C70" s="8" t="s">
        <v>487</v>
      </c>
      <c r="D70" s="33" t="s">
        <v>484</v>
      </c>
      <c r="E70" s="28" t="s">
        <v>402</v>
      </c>
      <c r="F70" s="1" t="s">
        <v>385</v>
      </c>
      <c r="G70" s="1" t="s">
        <v>488</v>
      </c>
      <c r="H70" s="29"/>
      <c r="I70" s="30" t="s">
        <v>489</v>
      </c>
      <c r="J70" s="18">
        <v>6</v>
      </c>
      <c r="K70" s="18"/>
      <c r="L70" s="21"/>
      <c r="M70" s="21"/>
      <c r="N70" s="21"/>
    </row>
    <row r="71" spans="1:11" s="8" customFormat="1" ht="11.25" customHeight="1">
      <c r="A71" s="18">
        <v>7</v>
      </c>
      <c r="B71" s="21" t="s">
        <v>70</v>
      </c>
      <c r="C71" s="33" t="s">
        <v>490</v>
      </c>
      <c r="D71" s="33" t="s">
        <v>484</v>
      </c>
      <c r="E71" s="28" t="s">
        <v>447</v>
      </c>
      <c r="F71" s="28" t="s">
        <v>174</v>
      </c>
      <c r="G71" s="29" t="s">
        <v>491</v>
      </c>
      <c r="H71" s="30"/>
      <c r="I71" s="30">
        <v>36545</v>
      </c>
      <c r="J71" s="18">
        <v>9</v>
      </c>
      <c r="K71" s="18"/>
    </row>
    <row r="72" spans="1:14" s="8" customFormat="1" ht="11.25" customHeight="1">
      <c r="A72" s="18">
        <v>2</v>
      </c>
      <c r="B72" s="21" t="s">
        <v>82</v>
      </c>
      <c r="C72" s="33" t="s">
        <v>490</v>
      </c>
      <c r="D72" s="33" t="s">
        <v>484</v>
      </c>
      <c r="E72" s="28" t="s">
        <v>447</v>
      </c>
      <c r="F72" s="28" t="s">
        <v>174</v>
      </c>
      <c r="G72" s="29" t="s">
        <v>491</v>
      </c>
      <c r="H72" s="30"/>
      <c r="I72" s="30">
        <v>36545</v>
      </c>
      <c r="J72" s="18">
        <v>9</v>
      </c>
      <c r="K72" s="18"/>
      <c r="L72" s="21"/>
      <c r="M72" s="21"/>
      <c r="N72" s="21"/>
    </row>
    <row r="73" spans="1:11" s="8" customFormat="1" ht="11.25" customHeight="1">
      <c r="A73" s="18">
        <v>4</v>
      </c>
      <c r="B73" s="25" t="s">
        <v>100</v>
      </c>
      <c r="C73" s="8" t="s">
        <v>490</v>
      </c>
      <c r="D73" s="33" t="s">
        <v>484</v>
      </c>
      <c r="E73" s="28" t="s">
        <v>447</v>
      </c>
      <c r="F73" s="1" t="s">
        <v>174</v>
      </c>
      <c r="G73" s="1" t="s">
        <v>491</v>
      </c>
      <c r="H73" s="29"/>
      <c r="I73" s="30">
        <v>36545</v>
      </c>
      <c r="J73" s="18">
        <v>76</v>
      </c>
      <c r="K73" s="18"/>
    </row>
    <row r="74" spans="1:14" s="8" customFormat="1" ht="11.25" customHeight="1">
      <c r="A74" s="18">
        <v>1</v>
      </c>
      <c r="B74" s="25" t="s">
        <v>449</v>
      </c>
      <c r="C74" s="33" t="s">
        <v>490</v>
      </c>
      <c r="D74" s="33" t="s">
        <v>484</v>
      </c>
      <c r="E74" s="10" t="s">
        <v>447</v>
      </c>
      <c r="F74" s="1" t="s">
        <v>174</v>
      </c>
      <c r="G74" s="1" t="s">
        <v>491</v>
      </c>
      <c r="H74" s="29"/>
      <c r="I74" s="30">
        <v>36545</v>
      </c>
      <c r="J74" s="18">
        <v>29</v>
      </c>
      <c r="K74" s="18"/>
      <c r="L74" s="2"/>
      <c r="N74" s="2"/>
    </row>
    <row r="75" spans="1:11" s="8" customFormat="1" ht="11.25" customHeight="1">
      <c r="A75" s="18">
        <v>2</v>
      </c>
      <c r="B75" s="21" t="s">
        <v>74</v>
      </c>
      <c r="C75" s="33" t="s">
        <v>492</v>
      </c>
      <c r="D75" s="33" t="s">
        <v>484</v>
      </c>
      <c r="E75" s="28" t="s">
        <v>416</v>
      </c>
      <c r="F75" s="28" t="s">
        <v>187</v>
      </c>
      <c r="G75" s="29" t="s">
        <v>493</v>
      </c>
      <c r="H75" s="30"/>
      <c r="I75" s="30">
        <v>30320</v>
      </c>
      <c r="J75" s="18">
        <v>9</v>
      </c>
      <c r="K75" s="18"/>
    </row>
    <row r="76" spans="1:14" s="8" customFormat="1" ht="11.25" customHeight="1">
      <c r="A76" s="18">
        <v>15</v>
      </c>
      <c r="B76" s="25" t="s">
        <v>100</v>
      </c>
      <c r="C76" s="8" t="s">
        <v>492</v>
      </c>
      <c r="D76" s="33" t="s">
        <v>484</v>
      </c>
      <c r="E76" s="28" t="s">
        <v>416</v>
      </c>
      <c r="F76" s="1" t="s">
        <v>187</v>
      </c>
      <c r="G76" s="1" t="s">
        <v>493</v>
      </c>
      <c r="H76" s="29"/>
      <c r="I76" s="30">
        <v>30320</v>
      </c>
      <c r="J76" s="18">
        <v>9</v>
      </c>
      <c r="K76" s="18"/>
      <c r="L76" s="21"/>
      <c r="M76" s="21"/>
      <c r="N76" s="21"/>
    </row>
    <row r="77" spans="1:11" s="8" customFormat="1" ht="11.25" customHeight="1">
      <c r="A77" s="18">
        <v>1</v>
      </c>
      <c r="B77" s="25" t="s">
        <v>423</v>
      </c>
      <c r="C77" s="33" t="s">
        <v>492</v>
      </c>
      <c r="D77" s="33" t="s">
        <v>484</v>
      </c>
      <c r="E77" s="10" t="s">
        <v>416</v>
      </c>
      <c r="F77" s="1" t="s">
        <v>187</v>
      </c>
      <c r="G77" s="29" t="s">
        <v>493</v>
      </c>
      <c r="H77" s="29"/>
      <c r="I77" s="30">
        <v>30320</v>
      </c>
      <c r="J77" s="18">
        <v>21</v>
      </c>
      <c r="K77" s="18"/>
    </row>
    <row r="78" spans="1:14" s="8" customFormat="1" ht="11.25" customHeight="1">
      <c r="A78" s="18">
        <v>5</v>
      </c>
      <c r="B78" s="25" t="s">
        <v>423</v>
      </c>
      <c r="C78" s="33" t="s">
        <v>494</v>
      </c>
      <c r="D78" s="33" t="s">
        <v>484</v>
      </c>
      <c r="E78" s="10" t="s">
        <v>416</v>
      </c>
      <c r="F78" s="1" t="s">
        <v>282</v>
      </c>
      <c r="G78" s="29" t="s">
        <v>495</v>
      </c>
      <c r="H78" s="29"/>
      <c r="I78" s="30" t="s">
        <v>496</v>
      </c>
      <c r="J78" s="18">
        <v>5</v>
      </c>
      <c r="K78" s="18"/>
      <c r="L78" s="2"/>
      <c r="N78" s="2"/>
    </row>
    <row r="79" spans="1:14" s="8" customFormat="1" ht="11.25" customHeight="1">
      <c r="A79" s="18"/>
      <c r="B79" s="25"/>
      <c r="C79" s="33"/>
      <c r="D79" s="45" t="str">
        <f>D78</f>
        <v>crazy wood vtt</v>
      </c>
      <c r="E79" s="5"/>
      <c r="F79" s="46"/>
      <c r="G79" s="46">
        <f>TRUNC(G78/10000,0)</f>
        <v>4356394</v>
      </c>
      <c r="H79" s="17"/>
      <c r="I79" s="18"/>
      <c r="J79" s="2"/>
      <c r="K79" s="2">
        <f>SUMIF(D53:D78,D78,J53:J78)</f>
        <v>176</v>
      </c>
      <c r="L79" s="2"/>
      <c r="N79" s="2"/>
    </row>
    <row r="80" spans="1:14" s="8" customFormat="1" ht="11.25" customHeight="1">
      <c r="A80" s="18">
        <v>4</v>
      </c>
      <c r="B80" s="21" t="s">
        <v>82</v>
      </c>
      <c r="C80" s="33" t="s">
        <v>497</v>
      </c>
      <c r="D80" s="33" t="s">
        <v>498</v>
      </c>
      <c r="E80" s="28" t="s">
        <v>447</v>
      </c>
      <c r="F80" s="28" t="s">
        <v>174</v>
      </c>
      <c r="G80" s="29" t="s">
        <v>499</v>
      </c>
      <c r="H80" s="30"/>
      <c r="I80" s="30" t="s">
        <v>500</v>
      </c>
      <c r="J80" s="18">
        <v>3</v>
      </c>
      <c r="K80" s="18"/>
      <c r="L80" s="21"/>
      <c r="M80" s="21"/>
      <c r="N80" s="21"/>
    </row>
    <row r="81" spans="1:14" s="8" customFormat="1" ht="11.25" customHeight="1">
      <c r="A81" s="18">
        <v>18</v>
      </c>
      <c r="B81" s="25" t="s">
        <v>100</v>
      </c>
      <c r="C81" s="8" t="s">
        <v>497</v>
      </c>
      <c r="D81" s="8" t="s">
        <v>498</v>
      </c>
      <c r="E81" s="28" t="s">
        <v>447</v>
      </c>
      <c r="F81" s="1" t="s">
        <v>174</v>
      </c>
      <c r="G81" s="1" t="s">
        <v>499</v>
      </c>
      <c r="H81" s="29"/>
      <c r="I81" s="30" t="s">
        <v>500</v>
      </c>
      <c r="J81" s="18">
        <v>9</v>
      </c>
      <c r="K81" s="18"/>
      <c r="L81" s="21"/>
      <c r="M81" s="21"/>
      <c r="N81" s="21"/>
    </row>
    <row r="82" spans="1:11" s="8" customFormat="1" ht="11.25" customHeight="1">
      <c r="A82" s="18">
        <v>5</v>
      </c>
      <c r="B82" s="25" t="s">
        <v>449</v>
      </c>
      <c r="C82" s="33" t="s">
        <v>497</v>
      </c>
      <c r="D82" s="33" t="s">
        <v>498</v>
      </c>
      <c r="E82" s="10" t="s">
        <v>447</v>
      </c>
      <c r="F82" s="1" t="s">
        <v>174</v>
      </c>
      <c r="G82" s="1" t="s">
        <v>499</v>
      </c>
      <c r="H82" s="29"/>
      <c r="I82" s="30" t="s">
        <v>500</v>
      </c>
      <c r="J82" s="18">
        <v>8</v>
      </c>
      <c r="K82" s="18"/>
    </row>
    <row r="83" spans="1:11" s="8" customFormat="1" ht="11.25" customHeight="1">
      <c r="A83" s="18"/>
      <c r="B83" s="25"/>
      <c r="C83" s="33"/>
      <c r="D83" s="45" t="str">
        <f>D82</f>
        <v>laval cyclisme 53</v>
      </c>
      <c r="E83" s="5"/>
      <c r="F83" s="46"/>
      <c r="G83" s="46">
        <f>TRUNC(G82/10000,0)</f>
        <v>5253275</v>
      </c>
      <c r="H83" s="17"/>
      <c r="I83" s="18"/>
      <c r="J83" s="2"/>
      <c r="K83" s="2">
        <f>SUMIF(D57:D82,D82,J57:J82)</f>
        <v>20</v>
      </c>
    </row>
    <row r="84" spans="1:11" s="8" customFormat="1" ht="11.25" customHeight="1">
      <c r="A84" s="18">
        <v>5</v>
      </c>
      <c r="B84" s="21" t="s">
        <v>68</v>
      </c>
      <c r="C84" s="33" t="s">
        <v>501</v>
      </c>
      <c r="D84" s="33" t="s">
        <v>502</v>
      </c>
      <c r="E84" s="28" t="s">
        <v>384</v>
      </c>
      <c r="F84" s="28" t="s">
        <v>385</v>
      </c>
      <c r="G84" s="29" t="s">
        <v>503</v>
      </c>
      <c r="H84" s="30"/>
      <c r="I84" s="30" t="s">
        <v>504</v>
      </c>
      <c r="J84" s="18">
        <v>3</v>
      </c>
      <c r="K84" s="18"/>
    </row>
    <row r="85" spans="1:11" s="8" customFormat="1" ht="11.25" customHeight="1">
      <c r="A85" s="18"/>
      <c r="B85" s="21"/>
      <c r="C85" s="33"/>
      <c r="D85" s="45" t="str">
        <f>D84</f>
        <v>us change bicross</v>
      </c>
      <c r="E85" s="5"/>
      <c r="F85" s="46"/>
      <c r="G85" s="46">
        <f>TRUNC(G84/10000,0)</f>
        <v>5253606</v>
      </c>
      <c r="H85" s="17"/>
      <c r="I85" s="18"/>
      <c r="J85" s="2"/>
      <c r="K85" s="2">
        <f>SUMIF(D59:D84,D84,J59:J84)</f>
        <v>3</v>
      </c>
    </row>
    <row r="86" spans="1:11" s="8" customFormat="1" ht="11.25" customHeight="1">
      <c r="A86" s="18">
        <v>4</v>
      </c>
      <c r="B86" s="25" t="s">
        <v>409</v>
      </c>
      <c r="C86" s="8" t="s">
        <v>505</v>
      </c>
      <c r="D86" s="8" t="s">
        <v>506</v>
      </c>
      <c r="E86" s="28" t="s">
        <v>406</v>
      </c>
      <c r="F86" s="1" t="s">
        <v>206</v>
      </c>
      <c r="G86" s="1" t="s">
        <v>507</v>
      </c>
      <c r="H86" s="29"/>
      <c r="I86" s="30" t="s">
        <v>508</v>
      </c>
      <c r="J86" s="18">
        <v>14</v>
      </c>
      <c r="K86" s="18"/>
    </row>
    <row r="87" spans="1:11" s="8" customFormat="1" ht="11.25" customHeight="1">
      <c r="A87" s="18"/>
      <c r="B87" s="25"/>
      <c r="D87" s="45" t="str">
        <f>D86</f>
        <v>velo club belinois</v>
      </c>
      <c r="E87" s="5"/>
      <c r="F87" s="46"/>
      <c r="G87" s="46">
        <f>TRUNC(G86/10000,0)</f>
        <v>5272294</v>
      </c>
      <c r="H87" s="17"/>
      <c r="I87" s="18"/>
      <c r="J87" s="2"/>
      <c r="K87" s="2">
        <f>SUMIF(D61:D86,D86,J61:J86)</f>
        <v>14</v>
      </c>
    </row>
    <row r="88" spans="1:12" s="8" customFormat="1" ht="11.25" customHeight="1">
      <c r="A88" s="18">
        <v>4</v>
      </c>
      <c r="B88" s="21" t="s">
        <v>74</v>
      </c>
      <c r="C88" s="33" t="s">
        <v>509</v>
      </c>
      <c r="D88" s="33" t="s">
        <v>510</v>
      </c>
      <c r="E88" s="28" t="s">
        <v>416</v>
      </c>
      <c r="F88" s="28" t="s">
        <v>511</v>
      </c>
      <c r="G88" s="29" t="s">
        <v>512</v>
      </c>
      <c r="H88" s="30"/>
      <c r="I88" s="30" t="s">
        <v>513</v>
      </c>
      <c r="J88" s="18">
        <v>3</v>
      </c>
      <c r="K88" s="18"/>
      <c r="L88" s="2"/>
    </row>
    <row r="89" spans="1:11" s="8" customFormat="1" ht="11.25" customHeight="1">
      <c r="A89" s="6"/>
      <c r="B89" s="21"/>
      <c r="C89" s="5"/>
      <c r="D89" s="45" t="str">
        <f>D88</f>
        <v>alpes mancelles ride</v>
      </c>
      <c r="E89" s="5"/>
      <c r="F89" s="46"/>
      <c r="G89" s="46">
        <f>TRUNC(G88/10000,0)</f>
        <v>5272543</v>
      </c>
      <c r="H89" s="17"/>
      <c r="I89" s="18"/>
      <c r="J89" s="2"/>
      <c r="K89" s="2">
        <f>SUMIF(D63:D88,D88,J63:J88)</f>
        <v>3</v>
      </c>
    </row>
    <row r="90" spans="1:14" s="8" customFormat="1" ht="11.25" customHeight="1">
      <c r="A90" s="18"/>
      <c r="B90" s="18"/>
      <c r="C90" s="18"/>
      <c r="E90" s="28"/>
      <c r="F90" s="28"/>
      <c r="G90" s="27"/>
      <c r="H90" s="10"/>
      <c r="I90" s="10"/>
      <c r="J90" s="18"/>
      <c r="K90" s="18"/>
      <c r="L90" s="2"/>
      <c r="N90" s="2"/>
    </row>
    <row r="91" spans="1:14" s="8" customFormat="1" ht="11.25" customHeight="1">
      <c r="A91" s="18"/>
      <c r="B91" s="18"/>
      <c r="E91" s="28"/>
      <c r="F91" s="1"/>
      <c r="G91" s="29"/>
      <c r="H91" s="30"/>
      <c r="I91" s="30"/>
      <c r="J91" s="18"/>
      <c r="K91" s="18"/>
      <c r="L91" s="2"/>
      <c r="N91" s="2"/>
    </row>
    <row r="92" spans="1:14" s="8" customFormat="1" ht="11.25" customHeight="1">
      <c r="A92" s="18"/>
      <c r="B92" s="18"/>
      <c r="C92" s="18"/>
      <c r="D92" s="9"/>
      <c r="E92" s="25"/>
      <c r="F92" s="21"/>
      <c r="G92" s="27"/>
      <c r="H92" s="10"/>
      <c r="I92" s="10"/>
      <c r="J92" s="18"/>
      <c r="K92" s="18"/>
      <c r="L92" s="2"/>
      <c r="N92" s="2"/>
    </row>
    <row r="93" spans="1:14" s="8" customFormat="1" ht="11.25" customHeight="1">
      <c r="A93" s="18"/>
      <c r="B93" s="18"/>
      <c r="E93" s="28"/>
      <c r="F93" s="1"/>
      <c r="G93" s="29"/>
      <c r="H93" s="30"/>
      <c r="I93" s="30"/>
      <c r="J93" s="18"/>
      <c r="K93" s="18"/>
      <c r="L93" s="2"/>
      <c r="N93" s="2"/>
    </row>
    <row r="94" spans="1:11" s="8" customFormat="1" ht="11.25" customHeight="1">
      <c r="A94" s="18"/>
      <c r="B94" s="18"/>
      <c r="C94" s="34"/>
      <c r="D94" s="9"/>
      <c r="E94" s="25"/>
      <c r="F94" s="21"/>
      <c r="G94" s="27"/>
      <c r="H94" s="1"/>
      <c r="I94" s="1"/>
      <c r="J94" s="18"/>
      <c r="K94" s="18"/>
    </row>
    <row r="95" spans="1:11" s="8" customFormat="1" ht="11.25" customHeight="1">
      <c r="A95" s="18"/>
      <c r="B95" s="18"/>
      <c r="C95" s="33"/>
      <c r="D95" s="33"/>
      <c r="E95" s="10"/>
      <c r="F95" s="1"/>
      <c r="G95" s="29"/>
      <c r="H95" s="30"/>
      <c r="I95" s="30"/>
      <c r="J95" s="18"/>
      <c r="K95" s="18"/>
    </row>
    <row r="96" spans="1:14" s="8" customFormat="1" ht="11.25" customHeight="1">
      <c r="A96" s="18"/>
      <c r="B96" s="18"/>
      <c r="C96" s="37"/>
      <c r="D96" s="9"/>
      <c r="E96" s="35"/>
      <c r="F96" s="21"/>
      <c r="G96" s="27"/>
      <c r="H96" s="10"/>
      <c r="I96" s="10"/>
      <c r="J96" s="18"/>
      <c r="K96" s="18"/>
      <c r="L96" s="2"/>
      <c r="N96" s="40"/>
    </row>
    <row r="97" spans="1:11" s="8" customFormat="1" ht="11.25" customHeight="1">
      <c r="A97" s="18"/>
      <c r="B97" s="25"/>
      <c r="C97" s="19"/>
      <c r="D97" s="26"/>
      <c r="E97" s="25"/>
      <c r="F97" s="25"/>
      <c r="G97" s="21"/>
      <c r="H97" s="27"/>
      <c r="I97" s="10"/>
      <c r="J97" s="25"/>
      <c r="K97" s="25"/>
    </row>
    <row r="98" spans="1:14" s="8" customFormat="1" ht="11.25" customHeight="1">
      <c r="A98" s="18"/>
      <c r="B98" s="25"/>
      <c r="E98" s="28"/>
      <c r="F98" s="28"/>
      <c r="G98" s="28"/>
      <c r="H98" s="27"/>
      <c r="I98" s="32"/>
      <c r="J98" s="18"/>
      <c r="K98" s="18"/>
      <c r="L98" s="21"/>
      <c r="M98" s="21"/>
      <c r="N98" s="21"/>
    </row>
    <row r="99" spans="1:14" s="8" customFormat="1" ht="11.25" customHeight="1">
      <c r="A99" s="18"/>
      <c r="B99" s="25"/>
      <c r="C99" s="18"/>
      <c r="E99" s="28"/>
      <c r="F99" s="28"/>
      <c r="G99" s="28"/>
      <c r="H99" s="27"/>
      <c r="I99" s="10"/>
      <c r="J99" s="18"/>
      <c r="K99" s="18"/>
      <c r="L99" s="2"/>
      <c r="N99" s="2"/>
    </row>
    <row r="100" spans="1:14" s="8" customFormat="1" ht="11.25" customHeight="1">
      <c r="A100" s="18"/>
      <c r="B100" s="25"/>
      <c r="C100" s="18"/>
      <c r="D100" s="33"/>
      <c r="E100" s="10"/>
      <c r="F100" s="1"/>
      <c r="G100" s="1"/>
      <c r="H100" s="27"/>
      <c r="I100" s="10"/>
      <c r="J100" s="18"/>
      <c r="K100" s="18"/>
      <c r="L100" s="2"/>
      <c r="N100" s="2"/>
    </row>
    <row r="101" spans="1:14" s="8" customFormat="1" ht="11.25" customHeight="1">
      <c r="A101" s="18"/>
      <c r="B101" s="25"/>
      <c r="C101" s="18"/>
      <c r="D101" s="9"/>
      <c r="E101" s="25"/>
      <c r="F101" s="25"/>
      <c r="G101" s="21"/>
      <c r="H101" s="27"/>
      <c r="I101" s="1"/>
      <c r="J101" s="18"/>
      <c r="K101" s="18"/>
      <c r="L101" s="21"/>
      <c r="M101" s="21"/>
      <c r="N101" s="21"/>
    </row>
    <row r="102" spans="1:14" s="8" customFormat="1" ht="11.25" customHeight="1">
      <c r="A102" s="18"/>
      <c r="B102" s="25"/>
      <c r="C102" s="34"/>
      <c r="D102" s="9"/>
      <c r="E102" s="25"/>
      <c r="F102" s="25"/>
      <c r="G102" s="21"/>
      <c r="H102" s="27"/>
      <c r="I102" s="1"/>
      <c r="J102" s="18"/>
      <c r="K102" s="18"/>
      <c r="L102" s="2"/>
      <c r="N102" s="2"/>
    </row>
    <row r="103" spans="1:11" s="8" customFormat="1" ht="11.25" customHeight="1">
      <c r="A103" s="18"/>
      <c r="B103" s="25"/>
      <c r="C103" s="37"/>
      <c r="D103" s="9"/>
      <c r="E103" s="35"/>
      <c r="F103" s="35"/>
      <c r="G103" s="21"/>
      <c r="H103" s="27"/>
      <c r="I103" s="1"/>
      <c r="J103" s="18"/>
      <c r="K103" s="18"/>
    </row>
    <row r="104" spans="1:14" s="8" customFormat="1" ht="11.25" customHeight="1">
      <c r="A104" s="18"/>
      <c r="B104" s="25"/>
      <c r="C104" s="33"/>
      <c r="D104" s="33"/>
      <c r="E104" s="10"/>
      <c r="F104" s="1"/>
      <c r="G104" s="29"/>
      <c r="H104" s="29"/>
      <c r="I104" s="30"/>
      <c r="J104" s="18"/>
      <c r="K104" s="18"/>
      <c r="L104" s="2"/>
      <c r="N104" s="2"/>
    </row>
    <row r="105" spans="1:11" s="8" customFormat="1" ht="11.25" customHeight="1">
      <c r="A105" s="6"/>
      <c r="B105" s="21"/>
      <c r="C105" s="5"/>
      <c r="D105" s="5"/>
      <c r="E105" s="5"/>
      <c r="F105" s="42"/>
      <c r="H105" s="44"/>
      <c r="I105" s="18"/>
      <c r="J105" s="2"/>
      <c r="K105" s="2"/>
    </row>
    <row r="106" spans="1:11" s="8" customFormat="1" ht="11.25" customHeight="1">
      <c r="A106" s="6"/>
      <c r="B106" s="21"/>
      <c r="C106" s="5"/>
      <c r="D106" s="45"/>
      <c r="E106" s="5"/>
      <c r="F106" s="46"/>
      <c r="G106" s="46"/>
      <c r="H106" s="17"/>
      <c r="I106" s="18"/>
      <c r="J106" s="2"/>
      <c r="K106" s="2"/>
    </row>
    <row r="107" spans="1:14" s="8" customFormat="1" ht="11.25" customHeight="1">
      <c r="A107" s="18"/>
      <c r="B107" s="21"/>
      <c r="E107" s="28"/>
      <c r="F107" s="1"/>
      <c r="G107" s="29"/>
      <c r="H107" s="30"/>
      <c r="I107" s="18"/>
      <c r="J107" s="30"/>
      <c r="K107" s="30"/>
      <c r="L107" s="21"/>
      <c r="M107" s="21"/>
      <c r="N107" s="21"/>
    </row>
    <row r="108" spans="1:14" s="8" customFormat="1" ht="11.25" customHeight="1">
      <c r="A108" s="18"/>
      <c r="B108" s="21"/>
      <c r="C108" s="33"/>
      <c r="E108" s="10"/>
      <c r="F108" s="29"/>
      <c r="G108" s="29"/>
      <c r="H108" s="30"/>
      <c r="I108" s="18"/>
      <c r="J108" s="30"/>
      <c r="K108" s="30"/>
      <c r="L108" s="21"/>
      <c r="M108" s="21"/>
      <c r="N108" s="21"/>
    </row>
    <row r="109" spans="1:14" s="8" customFormat="1" ht="11.25" customHeight="1">
      <c r="A109" s="18"/>
      <c r="B109" s="21"/>
      <c r="C109" s="33"/>
      <c r="E109" s="28"/>
      <c r="F109" s="28"/>
      <c r="G109" s="29"/>
      <c r="H109" s="30"/>
      <c r="I109" s="18"/>
      <c r="J109" s="21"/>
      <c r="K109" s="21"/>
      <c r="L109" s="21"/>
      <c r="M109" s="21"/>
      <c r="N109" s="21"/>
    </row>
    <row r="110" spans="1:14" s="8" customFormat="1" ht="11.25" customHeight="1">
      <c r="A110" s="18"/>
      <c r="B110" s="21"/>
      <c r="E110" s="28"/>
      <c r="F110" s="1"/>
      <c r="G110" s="29"/>
      <c r="H110" s="30"/>
      <c r="I110" s="18"/>
      <c r="J110" s="30"/>
      <c r="K110" s="30"/>
      <c r="L110" s="21"/>
      <c r="M110" s="21"/>
      <c r="N110" s="21"/>
    </row>
    <row r="111" spans="1:14" s="8" customFormat="1" ht="11.25" customHeight="1">
      <c r="A111" s="18"/>
      <c r="B111" s="21"/>
      <c r="E111" s="28"/>
      <c r="F111" s="1"/>
      <c r="G111" s="29"/>
      <c r="H111" s="30"/>
      <c r="I111" s="18"/>
      <c r="J111" s="30"/>
      <c r="K111" s="30"/>
      <c r="L111" s="21"/>
      <c r="M111" s="21"/>
      <c r="N111" s="21"/>
    </row>
    <row r="112" spans="1:14" s="8" customFormat="1" ht="11.25" customHeight="1">
      <c r="A112" s="18"/>
      <c r="B112" s="21"/>
      <c r="D112" s="45"/>
      <c r="E112" s="5"/>
      <c r="F112" s="46"/>
      <c r="G112" s="42"/>
      <c r="H112" s="17"/>
      <c r="I112" s="18"/>
      <c r="J112" s="2"/>
      <c r="K112" s="2"/>
      <c r="L112" s="21"/>
      <c r="M112" s="21"/>
      <c r="N112" s="21"/>
    </row>
    <row r="113" spans="1:14" s="8" customFormat="1" ht="11.25" customHeight="1">
      <c r="A113" s="18"/>
      <c r="B113" s="21"/>
      <c r="C113" s="33"/>
      <c r="D113" s="33"/>
      <c r="E113" s="28"/>
      <c r="F113" s="28"/>
      <c r="G113" s="29"/>
      <c r="H113" s="30"/>
      <c r="I113" s="18"/>
      <c r="J113" s="21"/>
      <c r="K113" s="21"/>
      <c r="L113" s="21"/>
      <c r="M113" s="21"/>
      <c r="N113" s="21"/>
    </row>
    <row r="114" spans="1:14" s="8" customFormat="1" ht="11.25" customHeight="1">
      <c r="A114" s="18"/>
      <c r="B114" s="21"/>
      <c r="C114" s="33"/>
      <c r="D114" s="33"/>
      <c r="E114" s="28"/>
      <c r="F114" s="28"/>
      <c r="G114" s="29"/>
      <c r="H114" s="30"/>
      <c r="I114" s="18"/>
      <c r="J114" s="21"/>
      <c r="K114" s="21"/>
      <c r="L114" s="21"/>
      <c r="M114" s="21"/>
      <c r="N114" s="21"/>
    </row>
    <row r="115" spans="1:14" s="8" customFormat="1" ht="11.25" customHeight="1">
      <c r="A115" s="18"/>
      <c r="B115" s="21"/>
      <c r="E115" s="28"/>
      <c r="F115" s="1"/>
      <c r="G115" s="29"/>
      <c r="H115" s="30"/>
      <c r="I115" s="18"/>
      <c r="J115" s="30"/>
      <c r="K115" s="30"/>
      <c r="L115" s="21"/>
      <c r="M115" s="21"/>
      <c r="N115" s="21"/>
    </row>
    <row r="116" spans="1:14" s="8" customFormat="1" ht="11.25" customHeight="1">
      <c r="A116" s="18"/>
      <c r="B116" s="21"/>
      <c r="D116" s="45"/>
      <c r="E116" s="5"/>
      <c r="F116" s="46"/>
      <c r="G116" s="42"/>
      <c r="H116" s="17"/>
      <c r="I116" s="18"/>
      <c r="J116" s="2"/>
      <c r="K116" s="2"/>
      <c r="L116" s="21"/>
      <c r="M116" s="21"/>
      <c r="N116" s="21"/>
    </row>
    <row r="117" spans="1:9" s="8" customFormat="1" ht="11.25" customHeight="1">
      <c r="A117" s="6"/>
      <c r="B117" s="21"/>
      <c r="C117" s="5"/>
      <c r="D117" s="5"/>
      <c r="E117" s="5"/>
      <c r="F117" s="42"/>
      <c r="G117" s="42"/>
      <c r="H117" s="44"/>
      <c r="I117" s="18"/>
    </row>
    <row r="118" spans="1:11" s="8" customFormat="1" ht="11.25" customHeight="1">
      <c r="A118" s="6"/>
      <c r="B118" s="21"/>
      <c r="C118" s="5"/>
      <c r="D118" s="45"/>
      <c r="E118" s="5"/>
      <c r="F118" s="46"/>
      <c r="G118" s="42"/>
      <c r="H118" s="17"/>
      <c r="I118" s="18"/>
      <c r="J118" s="2"/>
      <c r="K118" s="2"/>
    </row>
    <row r="119" spans="1:14" s="8" customFormat="1" ht="11.25" customHeight="1">
      <c r="A119" s="18"/>
      <c r="B119" s="21"/>
      <c r="E119" s="28"/>
      <c r="F119" s="1"/>
      <c r="G119" s="29"/>
      <c r="H119" s="30"/>
      <c r="I119" s="18"/>
      <c r="J119" s="30"/>
      <c r="K119" s="30"/>
      <c r="L119" s="21"/>
      <c r="M119" s="21"/>
      <c r="N119" s="21"/>
    </row>
    <row r="120" spans="1:14" s="8" customFormat="1" ht="11.25" customHeight="1">
      <c r="A120" s="18"/>
      <c r="B120" s="21"/>
      <c r="D120" s="45"/>
      <c r="E120" s="5"/>
      <c r="F120" s="46"/>
      <c r="G120" s="42"/>
      <c r="H120" s="17"/>
      <c r="I120" s="18"/>
      <c r="J120" s="2"/>
      <c r="K120" s="2"/>
      <c r="L120" s="21"/>
      <c r="M120" s="21"/>
      <c r="N120" s="21"/>
    </row>
    <row r="121" spans="1:9" s="8" customFormat="1" ht="11.25" customHeight="1">
      <c r="A121" s="6"/>
      <c r="B121" s="21"/>
      <c r="C121" s="5"/>
      <c r="D121" s="5"/>
      <c r="E121" s="5"/>
      <c r="F121" s="42"/>
      <c r="G121" s="42"/>
      <c r="H121" s="44"/>
      <c r="I121" s="18"/>
    </row>
    <row r="122" spans="1:12" s="8" customFormat="1" ht="11.25" customHeight="1">
      <c r="A122" s="6"/>
      <c r="B122" s="21"/>
      <c r="C122" s="5"/>
      <c r="D122" s="5"/>
      <c r="E122" s="5"/>
      <c r="F122" s="16"/>
      <c r="G122" s="42"/>
      <c r="H122" s="17"/>
      <c r="I122" s="6"/>
      <c r="L122" s="2"/>
    </row>
    <row r="123" spans="1:12" s="8" customFormat="1" ht="11.25" customHeight="1">
      <c r="A123" s="6"/>
      <c r="B123" s="21"/>
      <c r="C123" s="5"/>
      <c r="D123" s="45"/>
      <c r="E123" s="5"/>
      <c r="F123" s="46"/>
      <c r="G123" s="42"/>
      <c r="H123" s="17"/>
      <c r="I123" s="18"/>
      <c r="J123" s="2"/>
      <c r="K123" s="2"/>
      <c r="L123" s="2"/>
    </row>
    <row r="124" spans="1:14" s="8" customFormat="1" ht="11.25" customHeight="1">
      <c r="A124" s="18"/>
      <c r="B124" s="21"/>
      <c r="C124" s="33"/>
      <c r="E124" s="10"/>
      <c r="F124" s="29"/>
      <c r="G124" s="29"/>
      <c r="H124" s="30"/>
      <c r="I124" s="18"/>
      <c r="J124" s="30"/>
      <c r="K124" s="30"/>
      <c r="L124" s="21"/>
      <c r="M124" s="21"/>
      <c r="N124" s="21"/>
    </row>
    <row r="125" spans="1:14" s="8" customFormat="1" ht="11.25" customHeight="1">
      <c r="A125" s="18"/>
      <c r="B125" s="21"/>
      <c r="C125" s="33"/>
      <c r="E125" s="28"/>
      <c r="F125" s="28"/>
      <c r="G125" s="29"/>
      <c r="H125" s="30"/>
      <c r="I125" s="18"/>
      <c r="J125" s="29"/>
      <c r="K125" s="29"/>
      <c r="L125" s="21"/>
      <c r="M125" s="21"/>
      <c r="N125" s="21"/>
    </row>
    <row r="126" spans="1:14" s="8" customFormat="1" ht="11.25" customHeight="1">
      <c r="A126" s="18"/>
      <c r="B126" s="21"/>
      <c r="E126" s="28"/>
      <c r="F126" s="1"/>
      <c r="G126" s="29"/>
      <c r="H126" s="30"/>
      <c r="I126" s="18"/>
      <c r="J126" s="30"/>
      <c r="K126" s="30"/>
      <c r="L126" s="21"/>
      <c r="M126" s="21"/>
      <c r="N126" s="21"/>
    </row>
    <row r="127" spans="1:14" s="8" customFormat="1" ht="11.25" customHeight="1">
      <c r="A127" s="18"/>
      <c r="B127" s="21"/>
      <c r="C127" s="33"/>
      <c r="E127" s="28"/>
      <c r="F127" s="28"/>
      <c r="G127" s="29"/>
      <c r="H127" s="30"/>
      <c r="I127" s="18"/>
      <c r="J127" s="21"/>
      <c r="K127" s="21"/>
      <c r="L127" s="21"/>
      <c r="M127" s="21"/>
      <c r="N127" s="21"/>
    </row>
    <row r="128" spans="1:14" s="8" customFormat="1" ht="11.25" customHeight="1">
      <c r="A128" s="18"/>
      <c r="B128" s="21"/>
      <c r="E128" s="28"/>
      <c r="F128" s="1"/>
      <c r="G128" s="29"/>
      <c r="H128" s="30"/>
      <c r="I128" s="18"/>
      <c r="J128" s="30"/>
      <c r="K128" s="30"/>
      <c r="L128" s="21"/>
      <c r="M128" s="21"/>
      <c r="N128" s="21"/>
    </row>
    <row r="129" spans="1:14" s="8" customFormat="1" ht="11.25" customHeight="1">
      <c r="A129" s="18"/>
      <c r="B129" s="21"/>
      <c r="C129" s="33"/>
      <c r="E129" s="10"/>
      <c r="F129" s="1"/>
      <c r="G129" s="29"/>
      <c r="H129" s="30"/>
      <c r="I129" s="18"/>
      <c r="J129" s="30"/>
      <c r="K129" s="30"/>
      <c r="L129" s="21"/>
      <c r="M129" s="21"/>
      <c r="N129" s="21"/>
    </row>
    <row r="130" spans="1:14" s="8" customFormat="1" ht="11.25" customHeight="1">
      <c r="A130" s="18"/>
      <c r="B130" s="21"/>
      <c r="E130" s="28"/>
      <c r="F130" s="1"/>
      <c r="G130" s="29"/>
      <c r="H130" s="30"/>
      <c r="I130" s="18"/>
      <c r="J130" s="30"/>
      <c r="K130" s="30"/>
      <c r="L130" s="21"/>
      <c r="M130" s="21"/>
      <c r="N130" s="21"/>
    </row>
    <row r="131" spans="1:14" s="8" customFormat="1" ht="11.25" customHeight="1">
      <c r="A131" s="18"/>
      <c r="B131" s="21"/>
      <c r="C131" s="33"/>
      <c r="E131" s="28"/>
      <c r="F131" s="28"/>
      <c r="G131" s="29"/>
      <c r="H131" s="30"/>
      <c r="I131" s="18"/>
      <c r="J131" s="31"/>
      <c r="K131" s="31"/>
      <c r="L131" s="21"/>
      <c r="M131" s="21"/>
      <c r="N131" s="21"/>
    </row>
    <row r="132" spans="1:14" s="8" customFormat="1" ht="11.25" customHeight="1">
      <c r="A132" s="18"/>
      <c r="B132" s="21"/>
      <c r="E132" s="28"/>
      <c r="F132" s="1"/>
      <c r="G132" s="29"/>
      <c r="H132" s="30"/>
      <c r="I132" s="18"/>
      <c r="J132" s="30"/>
      <c r="K132" s="30"/>
      <c r="L132" s="21"/>
      <c r="M132" s="21"/>
      <c r="N132" s="21"/>
    </row>
    <row r="133" spans="1:14" s="8" customFormat="1" ht="11.25" customHeight="1">
      <c r="A133" s="18"/>
      <c r="B133" s="21"/>
      <c r="E133" s="28"/>
      <c r="F133" s="1"/>
      <c r="G133" s="29"/>
      <c r="H133" s="30"/>
      <c r="I133" s="18"/>
      <c r="J133" s="30"/>
      <c r="K133" s="30"/>
      <c r="L133" s="21"/>
      <c r="M133" s="21"/>
      <c r="N133" s="21"/>
    </row>
    <row r="134" spans="1:14" s="8" customFormat="1" ht="11.25" customHeight="1">
      <c r="A134" s="18"/>
      <c r="B134" s="21"/>
      <c r="D134" s="45"/>
      <c r="E134" s="5"/>
      <c r="F134" s="46"/>
      <c r="G134" s="42"/>
      <c r="H134" s="17"/>
      <c r="I134" s="18"/>
      <c r="J134" s="2"/>
      <c r="K134" s="2"/>
      <c r="L134" s="21"/>
      <c r="M134" s="21"/>
      <c r="N134" s="21"/>
    </row>
    <row r="135" spans="1:9" s="8" customFormat="1" ht="11.25" customHeight="1">
      <c r="A135" s="6"/>
      <c r="B135" s="21"/>
      <c r="C135" s="5"/>
      <c r="D135" s="5"/>
      <c r="E135" s="5"/>
      <c r="F135" s="42"/>
      <c r="G135" s="42"/>
      <c r="H135" s="44"/>
      <c r="I135" s="18"/>
    </row>
    <row r="136" spans="1:14" s="8" customFormat="1" ht="11.25" customHeight="1">
      <c r="A136" s="6"/>
      <c r="B136" s="21"/>
      <c r="C136" s="5"/>
      <c r="D136" s="5"/>
      <c r="E136" s="5"/>
      <c r="F136" s="16"/>
      <c r="G136" s="42"/>
      <c r="H136" s="17"/>
      <c r="I136" s="18"/>
      <c r="J136" s="2"/>
      <c r="K136" s="2"/>
      <c r="L136" s="2"/>
      <c r="N136" s="2"/>
    </row>
    <row r="137" spans="1:14" s="8" customFormat="1" ht="11.25" customHeight="1">
      <c r="A137" s="6"/>
      <c r="B137" s="21"/>
      <c r="C137" s="5"/>
      <c r="D137" s="45"/>
      <c r="E137" s="5"/>
      <c r="F137" s="46"/>
      <c r="G137" s="42"/>
      <c r="H137" s="17"/>
      <c r="I137" s="18"/>
      <c r="J137" s="2"/>
      <c r="K137" s="2"/>
      <c r="L137" s="2"/>
      <c r="N137" s="2"/>
    </row>
    <row r="138" spans="1:9" s="8" customFormat="1" ht="11.25" customHeight="1">
      <c r="A138" s="6"/>
      <c r="B138" s="21"/>
      <c r="C138" s="5"/>
      <c r="D138" s="5"/>
      <c r="E138" s="5"/>
      <c r="F138" s="42"/>
      <c r="G138" s="42"/>
      <c r="H138" s="44"/>
      <c r="I138" s="18"/>
    </row>
    <row r="139" spans="1:11" s="8" customFormat="1" ht="11.25" customHeight="1">
      <c r="A139" s="6"/>
      <c r="B139" s="21"/>
      <c r="C139" s="5"/>
      <c r="D139" s="45"/>
      <c r="E139" s="5"/>
      <c r="F139" s="46"/>
      <c r="G139" s="42"/>
      <c r="H139" s="17"/>
      <c r="I139" s="18"/>
      <c r="J139" s="2"/>
      <c r="K139" s="2"/>
    </row>
    <row r="140" spans="1:14" s="8" customFormat="1" ht="11.25" customHeight="1">
      <c r="A140" s="18"/>
      <c r="B140" s="21"/>
      <c r="C140" s="33"/>
      <c r="D140" s="33"/>
      <c r="E140" s="28"/>
      <c r="F140" s="28"/>
      <c r="G140" s="29"/>
      <c r="H140" s="30"/>
      <c r="I140" s="18"/>
      <c r="J140" s="21"/>
      <c r="K140" s="21"/>
      <c r="L140" s="21"/>
      <c r="M140" s="21"/>
      <c r="N140" s="21"/>
    </row>
    <row r="141" spans="1:14" s="8" customFormat="1" ht="11.25" customHeight="1">
      <c r="A141" s="18"/>
      <c r="B141" s="21"/>
      <c r="C141" s="33"/>
      <c r="D141" s="33"/>
      <c r="E141" s="28"/>
      <c r="F141" s="28"/>
      <c r="G141" s="29"/>
      <c r="H141" s="30"/>
      <c r="I141" s="18"/>
      <c r="J141" s="21"/>
      <c r="K141" s="21"/>
      <c r="L141" s="21"/>
      <c r="M141" s="21"/>
      <c r="N141" s="21"/>
    </row>
    <row r="142" spans="1:14" s="8" customFormat="1" ht="11.25" customHeight="1">
      <c r="A142" s="18"/>
      <c r="B142" s="21"/>
      <c r="C142" s="33"/>
      <c r="D142" s="33"/>
      <c r="E142" s="28"/>
      <c r="F142" s="28"/>
      <c r="G142" s="29"/>
      <c r="H142" s="30"/>
      <c r="I142" s="18"/>
      <c r="J142" s="31"/>
      <c r="K142" s="31"/>
      <c r="L142" s="21"/>
      <c r="M142" s="21"/>
      <c r="N142" s="21"/>
    </row>
    <row r="143" spans="1:14" s="8" customFormat="1" ht="11.25" customHeight="1">
      <c r="A143" s="18"/>
      <c r="B143" s="21"/>
      <c r="C143" s="33"/>
      <c r="D143" s="33"/>
      <c r="E143" s="10"/>
      <c r="F143" s="1"/>
      <c r="G143" s="29"/>
      <c r="H143" s="30"/>
      <c r="I143" s="18"/>
      <c r="J143" s="30"/>
      <c r="K143" s="30"/>
      <c r="L143" s="21"/>
      <c r="M143" s="21"/>
      <c r="N143" s="21"/>
    </row>
    <row r="144" spans="1:14" s="8" customFormat="1" ht="11.25" customHeight="1">
      <c r="A144" s="18"/>
      <c r="B144" s="21"/>
      <c r="E144" s="28"/>
      <c r="F144" s="1"/>
      <c r="G144" s="29"/>
      <c r="H144" s="30"/>
      <c r="I144" s="18"/>
      <c r="J144" s="30"/>
      <c r="K144" s="30"/>
      <c r="L144" s="21"/>
      <c r="M144" s="21"/>
      <c r="N144" s="21"/>
    </row>
    <row r="145" spans="1:14" s="8" customFormat="1" ht="11.25" customHeight="1">
      <c r="A145" s="18"/>
      <c r="B145" s="21"/>
      <c r="D145" s="45"/>
      <c r="E145" s="5"/>
      <c r="F145" s="46"/>
      <c r="G145" s="42"/>
      <c r="H145" s="17"/>
      <c r="I145" s="18"/>
      <c r="J145" s="2"/>
      <c r="K145" s="2"/>
      <c r="L145" s="21"/>
      <c r="M145" s="21"/>
      <c r="N145" s="21"/>
    </row>
    <row r="146" spans="1:9" s="8" customFormat="1" ht="11.25" customHeight="1">
      <c r="A146" s="6"/>
      <c r="B146" s="21"/>
      <c r="C146" s="5"/>
      <c r="D146" s="5"/>
      <c r="E146" s="5"/>
      <c r="F146" s="42"/>
      <c r="G146" s="42"/>
      <c r="H146" s="44"/>
      <c r="I146" s="18"/>
    </row>
    <row r="147" spans="1:11" s="8" customFormat="1" ht="11.25" customHeight="1">
      <c r="A147" s="6"/>
      <c r="B147" s="21"/>
      <c r="C147" s="5"/>
      <c r="D147" s="45"/>
      <c r="E147" s="5"/>
      <c r="F147" s="46"/>
      <c r="G147" s="42"/>
      <c r="H147" s="17"/>
      <c r="I147" s="18"/>
      <c r="J147" s="2"/>
      <c r="K147" s="2"/>
    </row>
    <row r="148" spans="1:9" s="8" customFormat="1" ht="11.25" customHeight="1">
      <c r="A148" s="6"/>
      <c r="B148" s="21"/>
      <c r="C148" s="5"/>
      <c r="D148" s="5"/>
      <c r="E148" s="5"/>
      <c r="F148" s="16"/>
      <c r="G148" s="42"/>
      <c r="H148" s="17"/>
      <c r="I148" s="18"/>
    </row>
    <row r="149" spans="1:12" s="8" customFormat="1" ht="11.25" customHeight="1">
      <c r="A149" s="6"/>
      <c r="B149" s="21"/>
      <c r="C149" s="5"/>
      <c r="D149" s="5"/>
      <c r="E149" s="5"/>
      <c r="F149" s="16"/>
      <c r="G149" s="42"/>
      <c r="H149" s="17"/>
      <c r="I149" s="37"/>
      <c r="L149" s="2"/>
    </row>
    <row r="150" spans="1:14" s="8" customFormat="1" ht="11.25" customHeight="1">
      <c r="A150" s="6"/>
      <c r="B150" s="21"/>
      <c r="C150" s="5"/>
      <c r="D150" s="5"/>
      <c r="E150" s="5"/>
      <c r="F150" s="16"/>
      <c r="G150" s="42"/>
      <c r="H150" s="17"/>
      <c r="I150" s="18"/>
      <c r="J150"/>
      <c r="K150"/>
      <c r="L150" s="2"/>
      <c r="N150"/>
    </row>
    <row r="151" spans="1:9" s="8" customFormat="1" ht="11.25" customHeight="1">
      <c r="A151" s="6"/>
      <c r="B151" s="21"/>
      <c r="C151" s="5"/>
      <c r="D151" s="5"/>
      <c r="E151" s="5"/>
      <c r="F151" s="42"/>
      <c r="G151" s="42"/>
      <c r="H151" s="44"/>
      <c r="I151" s="18"/>
    </row>
    <row r="152" spans="1:9" s="8" customFormat="1" ht="11.25" customHeight="1">
      <c r="A152" s="6"/>
      <c r="B152" s="21"/>
      <c r="C152" s="5"/>
      <c r="D152" s="5"/>
      <c r="E152" s="5"/>
      <c r="F152" s="42"/>
      <c r="G152" s="42"/>
      <c r="H152" s="44"/>
      <c r="I152" s="18"/>
    </row>
    <row r="153" spans="1:14" s="8" customFormat="1" ht="11.25" customHeight="1">
      <c r="A153" s="6"/>
      <c r="B153" s="21"/>
      <c r="C153" s="5"/>
      <c r="D153" s="5"/>
      <c r="E153" s="5"/>
      <c r="F153" s="16"/>
      <c r="G153" s="42"/>
      <c r="H153" s="17"/>
      <c r="I153" s="18"/>
      <c r="J153" s="2"/>
      <c r="K153" s="2"/>
      <c r="L153" s="2"/>
      <c r="N153" s="2"/>
    </row>
    <row r="154" spans="1:14" s="8" customFormat="1" ht="11.25" customHeight="1">
      <c r="A154" s="6"/>
      <c r="B154" s="21"/>
      <c r="C154" s="5"/>
      <c r="D154" s="45"/>
      <c r="E154" s="5"/>
      <c r="F154" s="46"/>
      <c r="G154" s="42"/>
      <c r="H154" s="17"/>
      <c r="I154" s="18"/>
      <c r="J154" s="2"/>
      <c r="K154" s="2"/>
      <c r="L154" s="2"/>
      <c r="N154" s="2"/>
    </row>
    <row r="155" spans="1:14" s="8" customFormat="1" ht="11.25" customHeight="1">
      <c r="A155" s="6"/>
      <c r="B155" s="21"/>
      <c r="C155" s="5"/>
      <c r="D155" s="5"/>
      <c r="E155" s="5"/>
      <c r="F155" s="16"/>
      <c r="G155" s="42"/>
      <c r="H155" s="17"/>
      <c r="I155" s="18"/>
      <c r="J155" s="13"/>
      <c r="K155" s="13"/>
      <c r="L155" s="2"/>
      <c r="N155" s="13"/>
    </row>
    <row r="156" spans="1:14" s="8" customFormat="1" ht="11.25" customHeight="1">
      <c r="A156" s="6"/>
      <c r="B156" s="21"/>
      <c r="C156" s="5"/>
      <c r="D156" s="45"/>
      <c r="E156" s="5"/>
      <c r="F156" s="46"/>
      <c r="G156" s="42"/>
      <c r="H156" s="17"/>
      <c r="I156" s="18"/>
      <c r="J156" s="2"/>
      <c r="K156" s="2"/>
      <c r="L156" s="2"/>
      <c r="N156" s="13"/>
    </row>
    <row r="157" spans="1:9" s="8" customFormat="1" ht="11.25" customHeight="1">
      <c r="A157" s="6"/>
      <c r="B157" s="21"/>
      <c r="C157" s="5"/>
      <c r="D157" s="33"/>
      <c r="E157" s="5"/>
      <c r="F157" s="42"/>
      <c r="G157" s="42"/>
      <c r="H157" s="44"/>
      <c r="I157" s="18"/>
    </row>
    <row r="158" spans="1:14" s="8" customFormat="1" ht="11.25" customHeight="1">
      <c r="A158" s="18"/>
      <c r="B158" s="21"/>
      <c r="C158" s="33"/>
      <c r="D158" s="33"/>
      <c r="E158" s="28"/>
      <c r="F158" s="28"/>
      <c r="G158" s="29"/>
      <c r="H158" s="30"/>
      <c r="I158" s="18"/>
      <c r="J158" s="21"/>
      <c r="K158" s="21"/>
      <c r="L158" s="21"/>
      <c r="M158" s="21"/>
      <c r="N158" s="21"/>
    </row>
    <row r="159" spans="1:14" s="8" customFormat="1" ht="11.25" customHeight="1">
      <c r="A159" s="18"/>
      <c r="B159" s="21"/>
      <c r="E159" s="28"/>
      <c r="F159" s="1"/>
      <c r="G159" s="29"/>
      <c r="H159" s="30"/>
      <c r="I159" s="18"/>
      <c r="J159" s="30"/>
      <c r="K159" s="30"/>
      <c r="L159" s="21"/>
      <c r="M159" s="21"/>
      <c r="N159" s="21"/>
    </row>
    <row r="160" spans="1:14" s="8" customFormat="1" ht="11.25" customHeight="1">
      <c r="A160" s="6"/>
      <c r="B160" s="21"/>
      <c r="C160" s="5"/>
      <c r="D160" s="5"/>
      <c r="E160" s="5"/>
      <c r="F160" s="16"/>
      <c r="G160" s="42"/>
      <c r="H160" s="17"/>
      <c r="I160" s="18"/>
      <c r="J160" s="2"/>
      <c r="K160" s="2"/>
      <c r="L160" s="2"/>
      <c r="N160" s="2"/>
    </row>
    <row r="161" spans="1:14" s="8" customFormat="1" ht="11.25" customHeight="1">
      <c r="A161" s="6"/>
      <c r="B161" s="21"/>
      <c r="C161" s="5"/>
      <c r="D161" s="45"/>
      <c r="E161" s="5"/>
      <c r="F161" s="46"/>
      <c r="G161" s="42"/>
      <c r="H161" s="17"/>
      <c r="I161" s="18"/>
      <c r="J161" s="2"/>
      <c r="K161" s="2"/>
      <c r="L161" s="2"/>
      <c r="N161" s="2"/>
    </row>
    <row r="162" spans="1:9" s="8" customFormat="1" ht="11.25" customHeight="1">
      <c r="A162" s="6"/>
      <c r="B162" s="21"/>
      <c r="C162" s="5"/>
      <c r="D162" s="5"/>
      <c r="E162" s="5"/>
      <c r="F162" s="42"/>
      <c r="G162" s="42"/>
      <c r="H162" s="44"/>
      <c r="I162" s="18"/>
    </row>
    <row r="163" spans="1:14" s="8" customFormat="1" ht="11.25" customHeight="1">
      <c r="A163" s="6"/>
      <c r="B163" s="21"/>
      <c r="C163" s="5"/>
      <c r="D163" s="5"/>
      <c r="E163" s="5"/>
      <c r="F163" s="16"/>
      <c r="G163" s="42"/>
      <c r="H163" s="17"/>
      <c r="I163" s="18"/>
      <c r="J163" s="2"/>
      <c r="K163" s="2"/>
      <c r="L163" s="2"/>
      <c r="N163" s="2"/>
    </row>
    <row r="164" spans="1:14" s="8" customFormat="1" ht="11.25" customHeight="1">
      <c r="A164" s="6"/>
      <c r="B164" s="21"/>
      <c r="C164" s="5"/>
      <c r="D164" s="5"/>
      <c r="E164" s="5"/>
      <c r="F164" s="16"/>
      <c r="G164" s="42"/>
      <c r="H164" s="17"/>
      <c r="I164" s="18"/>
      <c r="J164" s="2"/>
      <c r="K164" s="2"/>
      <c r="L164" s="2"/>
      <c r="N164" s="2"/>
    </row>
    <row r="165" spans="1:14" s="8" customFormat="1" ht="11.25" customHeight="1">
      <c r="A165" s="6"/>
      <c r="B165" s="21"/>
      <c r="C165" s="5"/>
      <c r="D165" s="45"/>
      <c r="E165" s="5"/>
      <c r="F165" s="46"/>
      <c r="G165" s="42"/>
      <c r="H165" s="17"/>
      <c r="I165" s="18"/>
      <c r="J165" s="2"/>
      <c r="K165" s="2"/>
      <c r="L165" s="2"/>
      <c r="N165" s="2"/>
    </row>
    <row r="166" spans="1:14" s="8" customFormat="1" ht="11.25" customHeight="1">
      <c r="A166" s="6"/>
      <c r="B166" s="21"/>
      <c r="C166" s="5"/>
      <c r="D166" s="5"/>
      <c r="E166" s="5"/>
      <c r="F166" s="16"/>
      <c r="G166" s="42"/>
      <c r="H166" s="17"/>
      <c r="I166" s="18"/>
      <c r="J166" s="2"/>
      <c r="K166" s="2"/>
      <c r="L166" s="2"/>
      <c r="N166" s="2"/>
    </row>
    <row r="167" spans="1:14" s="8" customFormat="1" ht="11.25" customHeight="1">
      <c r="A167" s="6"/>
      <c r="B167" s="21"/>
      <c r="C167" s="5"/>
      <c r="D167" s="5"/>
      <c r="E167" s="5"/>
      <c r="F167" s="16"/>
      <c r="G167" s="42"/>
      <c r="H167" s="17"/>
      <c r="I167" s="18"/>
      <c r="J167" s="2"/>
      <c r="K167" s="2"/>
      <c r="L167" s="2"/>
      <c r="N167" s="2"/>
    </row>
    <row r="168" spans="1:14" s="8" customFormat="1" ht="11.25" customHeight="1">
      <c r="A168" s="6"/>
      <c r="B168" s="21"/>
      <c r="C168" s="5"/>
      <c r="D168" s="5"/>
      <c r="E168" s="5"/>
      <c r="F168" s="16"/>
      <c r="G168" s="42"/>
      <c r="H168" s="17"/>
      <c r="I168" s="18"/>
      <c r="J168" s="2"/>
      <c r="K168" s="2"/>
      <c r="L168" s="2"/>
      <c r="N168" s="2"/>
    </row>
    <row r="169" spans="1:12" s="8" customFormat="1" ht="11.25" customHeight="1">
      <c r="A169" s="6"/>
      <c r="B169" s="21"/>
      <c r="C169" s="5"/>
      <c r="D169" s="5"/>
      <c r="E169" s="5"/>
      <c r="F169" s="16"/>
      <c r="G169" s="42"/>
      <c r="H169" s="17"/>
      <c r="I169" s="18"/>
      <c r="L169" s="2"/>
    </row>
    <row r="170" spans="1:12" s="8" customFormat="1" ht="11.25" customHeight="1">
      <c r="A170" s="6"/>
      <c r="B170" s="21"/>
      <c r="C170" s="5"/>
      <c r="D170" s="45"/>
      <c r="E170" s="5"/>
      <c r="F170" s="46"/>
      <c r="G170" s="42"/>
      <c r="H170" s="17"/>
      <c r="I170" s="18"/>
      <c r="J170" s="2"/>
      <c r="K170" s="2"/>
      <c r="L170" s="2"/>
    </row>
    <row r="171" spans="1:9" s="8" customFormat="1" ht="11.25" customHeight="1">
      <c r="A171" s="6"/>
      <c r="B171" s="21"/>
      <c r="C171" s="5"/>
      <c r="D171" s="5"/>
      <c r="E171" s="5"/>
      <c r="F171" s="42"/>
      <c r="G171" s="42"/>
      <c r="H171" s="44"/>
      <c r="I171" s="18"/>
    </row>
    <row r="172" spans="1:14" s="21" customFormat="1" ht="12" customHeight="1">
      <c r="A172" s="6"/>
      <c r="C172" s="5"/>
      <c r="D172" s="5"/>
      <c r="E172" s="5"/>
      <c r="F172" s="16"/>
      <c r="G172" s="42"/>
      <c r="H172" s="17"/>
      <c r="I172" s="18"/>
      <c r="J172" s="2"/>
      <c r="K172" s="2"/>
      <c r="L172" s="2"/>
      <c r="M172" s="8"/>
      <c r="N172" s="2"/>
    </row>
    <row r="173" spans="1:14" s="21" customFormat="1" ht="12" customHeight="1">
      <c r="A173" s="6"/>
      <c r="C173" s="5"/>
      <c r="D173" s="5"/>
      <c r="E173" s="5"/>
      <c r="F173" s="16"/>
      <c r="G173" s="42"/>
      <c r="H173" s="17"/>
      <c r="I173" s="18"/>
      <c r="J173" s="2"/>
      <c r="K173" s="2"/>
      <c r="L173" s="2"/>
      <c r="M173" s="8"/>
      <c r="N173" s="2"/>
    </row>
    <row r="174" spans="1:9" s="21" customFormat="1" ht="12" customHeight="1">
      <c r="A174" s="18"/>
      <c r="C174" s="33"/>
      <c r="D174" s="5"/>
      <c r="E174" s="28"/>
      <c r="F174" s="28"/>
      <c r="G174" s="29"/>
      <c r="H174" s="30"/>
      <c r="I174" s="18"/>
    </row>
    <row r="175" spans="1:11" s="21" customFormat="1" ht="12" customHeight="1">
      <c r="A175" s="18"/>
      <c r="C175" s="8"/>
      <c r="D175" s="5"/>
      <c r="E175" s="28"/>
      <c r="F175" s="1"/>
      <c r="G175" s="29"/>
      <c r="H175" s="30"/>
      <c r="I175" s="18"/>
      <c r="J175" s="30"/>
      <c r="K175" s="30"/>
    </row>
    <row r="176" spans="1:9" s="21" customFormat="1" ht="12" customHeight="1">
      <c r="A176" s="18"/>
      <c r="C176" s="33"/>
      <c r="D176" s="5"/>
      <c r="E176" s="28"/>
      <c r="F176" s="28"/>
      <c r="G176" s="29"/>
      <c r="H176" s="30"/>
      <c r="I176" s="18"/>
    </row>
    <row r="177" spans="1:11" s="21" customFormat="1" ht="12" customHeight="1">
      <c r="A177" s="18"/>
      <c r="C177" s="8"/>
      <c r="D177" s="5"/>
      <c r="E177" s="28"/>
      <c r="F177" s="1"/>
      <c r="G177" s="29"/>
      <c r="H177" s="30"/>
      <c r="I177" s="18"/>
      <c r="J177" s="30"/>
      <c r="K177" s="30"/>
    </row>
    <row r="178" spans="1:14" s="21" customFormat="1" ht="12" customHeight="1">
      <c r="A178" s="6"/>
      <c r="C178" s="5"/>
      <c r="D178" s="5"/>
      <c r="E178" s="5"/>
      <c r="F178" s="16"/>
      <c r="G178" s="42"/>
      <c r="H178" s="17"/>
      <c r="I178" s="18"/>
      <c r="J178" s="13"/>
      <c r="K178" s="13"/>
      <c r="L178" s="2"/>
      <c r="M178" s="8"/>
      <c r="N178" s="13"/>
    </row>
    <row r="179" spans="1:14" s="21" customFormat="1" ht="12" customHeight="1">
      <c r="A179" s="6"/>
      <c r="C179" s="5"/>
      <c r="D179" s="45"/>
      <c r="E179" s="5"/>
      <c r="F179" s="46"/>
      <c r="G179" s="42"/>
      <c r="H179" s="17"/>
      <c r="I179" s="18"/>
      <c r="J179" s="2"/>
      <c r="K179" s="2"/>
      <c r="L179" s="2"/>
      <c r="M179" s="8"/>
      <c r="N179" s="13"/>
    </row>
    <row r="180" spans="1:11" s="21" customFormat="1" ht="12" customHeight="1">
      <c r="A180" s="18"/>
      <c r="C180" s="33"/>
      <c r="D180" s="33"/>
      <c r="E180" s="10"/>
      <c r="F180" s="29"/>
      <c r="G180" s="29"/>
      <c r="H180" s="30"/>
      <c r="I180" s="18"/>
      <c r="J180" s="30"/>
      <c r="K180" s="30"/>
    </row>
    <row r="181" spans="1:9" s="21" customFormat="1" ht="12" customHeight="1">
      <c r="A181" s="18"/>
      <c r="C181" s="33"/>
      <c r="D181" s="33"/>
      <c r="E181" s="28"/>
      <c r="F181" s="28"/>
      <c r="G181" s="29"/>
      <c r="H181" s="30"/>
      <c r="I181" s="18"/>
    </row>
    <row r="182" spans="1:11" s="21" customFormat="1" ht="12" customHeight="1">
      <c r="A182" s="18"/>
      <c r="C182" s="8"/>
      <c r="D182" s="33"/>
      <c r="E182" s="28"/>
      <c r="F182" s="1"/>
      <c r="G182" s="29"/>
      <c r="H182" s="30"/>
      <c r="I182" s="18"/>
      <c r="J182" s="30"/>
      <c r="K182" s="30"/>
    </row>
    <row r="183" spans="1:11" s="21" customFormat="1" ht="12" customHeight="1">
      <c r="A183" s="18"/>
      <c r="C183" s="8"/>
      <c r="D183" s="8"/>
      <c r="E183" s="28"/>
      <c r="F183" s="1"/>
      <c r="G183" s="29"/>
      <c r="H183" s="30"/>
      <c r="I183" s="18"/>
      <c r="J183" s="30"/>
      <c r="K183" s="30"/>
    </row>
    <row r="184" spans="1:11" s="21" customFormat="1" ht="12" customHeight="1">
      <c r="A184" s="18"/>
      <c r="C184" s="8"/>
      <c r="D184" s="45"/>
      <c r="E184" s="5"/>
      <c r="F184" s="46"/>
      <c r="G184" s="42"/>
      <c r="H184" s="17"/>
      <c r="I184" s="18"/>
      <c r="J184" s="2"/>
      <c r="K184" s="2"/>
    </row>
    <row r="185" spans="1:14" s="21" customFormat="1" ht="12" customHeight="1">
      <c r="A185" s="6"/>
      <c r="C185" s="5"/>
      <c r="D185" s="5"/>
      <c r="E185" s="5"/>
      <c r="F185" s="16"/>
      <c r="G185" s="42"/>
      <c r="H185" s="17"/>
      <c r="I185" s="18"/>
      <c r="J185" s="2"/>
      <c r="K185" s="2"/>
      <c r="L185" s="2"/>
      <c r="M185" s="8"/>
      <c r="N185" s="2"/>
    </row>
    <row r="186" spans="1:14" s="21" customFormat="1" ht="12" customHeight="1">
      <c r="A186" s="6"/>
      <c r="C186" s="5"/>
      <c r="D186" s="5"/>
      <c r="E186" s="5"/>
      <c r="F186" s="16"/>
      <c r="G186" s="42"/>
      <c r="H186" s="17"/>
      <c r="I186" s="18"/>
      <c r="J186" s="2"/>
      <c r="K186" s="2"/>
      <c r="L186" s="2"/>
      <c r="M186" s="8"/>
      <c r="N186" s="2"/>
    </row>
    <row r="187" spans="1:14" s="21" customFormat="1" ht="12" customHeight="1">
      <c r="A187" s="6"/>
      <c r="C187" s="5"/>
      <c r="D187" s="5"/>
      <c r="E187" s="5"/>
      <c r="F187" s="16"/>
      <c r="G187" s="42"/>
      <c r="H187" s="17"/>
      <c r="I187" s="18"/>
      <c r="J187" s="2"/>
      <c r="K187" s="2"/>
      <c r="L187" s="2"/>
      <c r="M187" s="8"/>
      <c r="N187" s="2"/>
    </row>
    <row r="188" spans="1:14" s="21" customFormat="1" ht="12" customHeight="1">
      <c r="A188" s="6"/>
      <c r="C188" s="5"/>
      <c r="D188" s="5"/>
      <c r="E188" s="8"/>
      <c r="F188" s="16"/>
      <c r="G188" s="42"/>
      <c r="H188" s="17"/>
      <c r="I188" s="18"/>
      <c r="J188" s="2"/>
      <c r="K188" s="2"/>
      <c r="L188" s="2"/>
      <c r="M188" s="8"/>
      <c r="N188" s="2"/>
    </row>
    <row r="189" spans="1:14" s="21" customFormat="1" ht="12" customHeight="1">
      <c r="A189" s="6"/>
      <c r="C189" s="5"/>
      <c r="D189" s="5"/>
      <c r="E189" s="5"/>
      <c r="F189" s="16"/>
      <c r="G189" s="42"/>
      <c r="H189" s="17"/>
      <c r="I189" s="18"/>
      <c r="J189" s="2"/>
      <c r="K189" s="2"/>
      <c r="L189" s="2"/>
      <c r="M189" s="8"/>
      <c r="N189" s="2"/>
    </row>
    <row r="190" spans="1:14" s="21" customFormat="1" ht="12" customHeight="1">
      <c r="A190" s="6"/>
      <c r="C190" s="5"/>
      <c r="D190" s="5"/>
      <c r="E190" s="5"/>
      <c r="F190" s="42"/>
      <c r="G190" s="42"/>
      <c r="H190" s="44"/>
      <c r="I190" s="18"/>
      <c r="J190" s="8"/>
      <c r="K190" s="8"/>
      <c r="L190" s="8"/>
      <c r="M190" s="8"/>
      <c r="N190" s="8"/>
    </row>
    <row r="191" spans="1:14" s="21" customFormat="1" ht="12" customHeight="1">
      <c r="A191" s="6"/>
      <c r="C191" s="5"/>
      <c r="D191" s="5"/>
      <c r="E191" s="5"/>
      <c r="F191" s="16"/>
      <c r="G191" s="42"/>
      <c r="H191" s="17"/>
      <c r="I191" s="18"/>
      <c r="J191" s="2"/>
      <c r="K191" s="2"/>
      <c r="L191" s="2"/>
      <c r="M191" s="8"/>
      <c r="N191" s="2"/>
    </row>
    <row r="192" spans="1:14" s="21" customFormat="1" ht="12" customHeight="1">
      <c r="A192" s="6"/>
      <c r="C192" s="5"/>
      <c r="D192" s="45"/>
      <c r="E192" s="5"/>
      <c r="F192" s="46"/>
      <c r="G192" s="42"/>
      <c r="H192" s="17"/>
      <c r="I192" s="18"/>
      <c r="J192" s="2"/>
      <c r="K192" s="2"/>
      <c r="L192" s="2"/>
      <c r="M192" s="8"/>
      <c r="N192" s="2"/>
    </row>
    <row r="193" spans="1:14" s="21" customFormat="1" ht="12" customHeight="1">
      <c r="A193" s="6"/>
      <c r="C193" s="5"/>
      <c r="D193" s="5"/>
      <c r="E193" s="5"/>
      <c r="F193" s="16"/>
      <c r="G193" s="42"/>
      <c r="H193" s="17"/>
      <c r="I193" s="37"/>
      <c r="J193" s="8"/>
      <c r="K193" s="8"/>
      <c r="L193" s="2"/>
      <c r="M193" s="8"/>
      <c r="N193" s="8"/>
    </row>
    <row r="194" spans="1:14" s="21" customFormat="1" ht="12" customHeight="1">
      <c r="A194" s="6"/>
      <c r="C194" s="5"/>
      <c r="D194" s="5"/>
      <c r="E194" s="5"/>
      <c r="F194" s="42"/>
      <c r="G194" s="42"/>
      <c r="H194" s="44"/>
      <c r="I194" s="18"/>
      <c r="J194" s="8"/>
      <c r="K194" s="8"/>
      <c r="L194" s="8"/>
      <c r="M194" s="8"/>
      <c r="N194" s="8"/>
    </row>
    <row r="195" spans="1:14" s="21" customFormat="1" ht="12" customHeight="1">
      <c r="A195" s="6"/>
      <c r="C195" s="5"/>
      <c r="D195" s="5"/>
      <c r="E195" s="5"/>
      <c r="F195" s="16"/>
      <c r="G195" s="42"/>
      <c r="H195" s="17"/>
      <c r="I195" s="18"/>
      <c r="J195" s="2"/>
      <c r="K195" s="2"/>
      <c r="L195" s="2"/>
      <c r="M195" s="8"/>
      <c r="N195" s="2"/>
    </row>
    <row r="196" spans="1:14" s="21" customFormat="1" ht="12" customHeight="1">
      <c r="A196" s="6"/>
      <c r="C196" s="5"/>
      <c r="D196" s="5"/>
      <c r="E196" s="5"/>
      <c r="F196" s="42"/>
      <c r="G196" s="42"/>
      <c r="H196" s="44"/>
      <c r="I196" s="18"/>
      <c r="J196" s="8"/>
      <c r="K196" s="8"/>
      <c r="L196" s="8"/>
      <c r="M196" s="8"/>
      <c r="N196" s="8"/>
    </row>
    <row r="197" spans="1:14" s="21" customFormat="1" ht="12" customHeight="1">
      <c r="A197" s="6"/>
      <c r="C197" s="5"/>
      <c r="D197" s="5"/>
      <c r="E197" s="5"/>
      <c r="F197" s="16"/>
      <c r="G197" s="42"/>
      <c r="H197" s="17"/>
      <c r="I197" s="18"/>
      <c r="J197" s="2"/>
      <c r="K197" s="2"/>
      <c r="L197" s="2"/>
      <c r="M197" s="8"/>
      <c r="N197" s="2"/>
    </row>
    <row r="198" spans="1:14" s="21" customFormat="1" ht="12" customHeight="1">
      <c r="A198" s="6"/>
      <c r="C198" s="5"/>
      <c r="D198" s="45"/>
      <c r="E198" s="5"/>
      <c r="F198" s="46"/>
      <c r="G198" s="42"/>
      <c r="H198" s="17"/>
      <c r="I198" s="18"/>
      <c r="J198" s="2"/>
      <c r="K198" s="2"/>
      <c r="L198" s="2"/>
      <c r="M198" s="8"/>
      <c r="N198" s="2"/>
    </row>
    <row r="199" spans="1:14" s="21" customFormat="1" ht="12" customHeight="1">
      <c r="A199" s="6"/>
      <c r="C199" s="5"/>
      <c r="D199" s="5"/>
      <c r="E199" s="5"/>
      <c r="F199" s="42"/>
      <c r="G199" s="42"/>
      <c r="H199" s="44"/>
      <c r="I199" s="18"/>
      <c r="J199" s="8"/>
      <c r="K199" s="8"/>
      <c r="L199" s="8"/>
      <c r="M199" s="8"/>
      <c r="N199" s="8"/>
    </row>
    <row r="200" spans="1:14" s="21" customFormat="1" ht="12" customHeight="1">
      <c r="A200" s="6"/>
      <c r="C200" s="5"/>
      <c r="D200" s="45"/>
      <c r="E200" s="5"/>
      <c r="F200" s="46"/>
      <c r="G200" s="42"/>
      <c r="H200" s="17"/>
      <c r="I200" s="18"/>
      <c r="J200" s="2"/>
      <c r="K200" s="2"/>
      <c r="L200" s="8"/>
      <c r="M200" s="8"/>
      <c r="N200" s="8"/>
    </row>
    <row r="201" spans="1:14" s="21" customFormat="1" ht="12" customHeight="1">
      <c r="A201" s="6"/>
      <c r="C201" s="5"/>
      <c r="D201" s="5"/>
      <c r="E201" s="5"/>
      <c r="F201" s="16"/>
      <c r="G201" s="42"/>
      <c r="H201" s="17"/>
      <c r="I201" s="18"/>
      <c r="J201" s="2"/>
      <c r="K201" s="2"/>
      <c r="L201" s="2"/>
      <c r="M201" s="8"/>
      <c r="N201" s="2"/>
    </row>
    <row r="202" spans="1:14" s="21" customFormat="1" ht="12" customHeight="1">
      <c r="A202" s="6"/>
      <c r="C202" s="5"/>
      <c r="D202" s="45"/>
      <c r="E202" s="5"/>
      <c r="F202" s="46"/>
      <c r="G202" s="42"/>
      <c r="H202" s="17"/>
      <c r="I202" s="18"/>
      <c r="J202" s="2"/>
      <c r="K202" s="2"/>
      <c r="L202" s="2"/>
      <c r="M202" s="8"/>
      <c r="N202" s="2"/>
    </row>
    <row r="203" spans="1:14" s="21" customFormat="1" ht="12" customHeight="1">
      <c r="A203" s="6"/>
      <c r="C203" s="5"/>
      <c r="D203" s="5"/>
      <c r="E203" s="5"/>
      <c r="F203" s="16"/>
      <c r="G203" s="42"/>
      <c r="H203" s="17"/>
      <c r="I203" s="6"/>
      <c r="J203" s="8"/>
      <c r="K203" s="8"/>
      <c r="L203" s="2"/>
      <c r="M203" s="8"/>
      <c r="N203" s="8"/>
    </row>
    <row r="204" spans="1:14" s="21" customFormat="1" ht="12" customHeight="1">
      <c r="A204" s="6"/>
      <c r="C204" s="5"/>
      <c r="D204" s="5"/>
      <c r="E204" s="5"/>
      <c r="F204" s="16"/>
      <c r="G204" s="42"/>
      <c r="H204" s="17"/>
      <c r="I204" s="18"/>
      <c r="J204" s="40"/>
      <c r="K204" s="40"/>
      <c r="L204" s="2"/>
      <c r="M204" s="8"/>
      <c r="N204" s="40"/>
    </row>
    <row r="205" spans="1:14" s="21" customFormat="1" ht="12" customHeight="1">
      <c r="A205" s="6"/>
      <c r="C205" s="5"/>
      <c r="D205" s="5"/>
      <c r="E205" s="5"/>
      <c r="F205" s="16"/>
      <c r="G205" s="42"/>
      <c r="H205" s="17"/>
      <c r="I205" s="18"/>
      <c r="J205" s="40"/>
      <c r="K205" s="40"/>
      <c r="L205" s="2"/>
      <c r="M205" s="8"/>
      <c r="N205" s="40"/>
    </row>
    <row r="206" spans="1:14" s="21" customFormat="1" ht="12" customHeight="1">
      <c r="A206" s="6"/>
      <c r="C206" s="5"/>
      <c r="D206" s="5"/>
      <c r="E206" s="5"/>
      <c r="F206" s="16"/>
      <c r="G206" s="42"/>
      <c r="H206" s="17"/>
      <c r="I206" s="18"/>
      <c r="J206" s="2"/>
      <c r="K206" s="2"/>
      <c r="L206" s="2"/>
      <c r="M206" s="8"/>
      <c r="N206" s="2"/>
    </row>
    <row r="207" spans="1:14" s="21" customFormat="1" ht="12" customHeight="1">
      <c r="A207" s="6"/>
      <c r="C207" s="5"/>
      <c r="D207" s="5"/>
      <c r="E207" s="5"/>
      <c r="F207" s="16"/>
      <c r="G207" s="42"/>
      <c r="H207" s="17"/>
      <c r="I207" s="37"/>
      <c r="J207" s="2"/>
      <c r="K207" s="2"/>
      <c r="L207" s="2"/>
      <c r="M207" s="8"/>
      <c r="N207" s="2"/>
    </row>
    <row r="208" spans="1:14" s="21" customFormat="1" ht="12" customHeight="1">
      <c r="A208" s="6"/>
      <c r="C208" s="5"/>
      <c r="D208" s="5"/>
      <c r="E208" s="5"/>
      <c r="F208" s="16"/>
      <c r="G208" s="42"/>
      <c r="H208" s="17"/>
      <c r="I208" s="18"/>
      <c r="J208" s="2"/>
      <c r="K208" s="2"/>
      <c r="L208" s="2"/>
      <c r="M208" s="8"/>
      <c r="N208" s="2"/>
    </row>
    <row r="209" spans="1:14" s="21" customFormat="1" ht="12" customHeight="1">
      <c r="A209" s="6"/>
      <c r="C209" s="5"/>
      <c r="D209" s="45"/>
      <c r="E209" s="5"/>
      <c r="F209" s="46"/>
      <c r="G209" s="42"/>
      <c r="H209" s="17"/>
      <c r="I209" s="18"/>
      <c r="J209" s="2"/>
      <c r="K209" s="2"/>
      <c r="L209" s="2"/>
      <c r="M209" s="8"/>
      <c r="N209" s="2"/>
    </row>
    <row r="210" spans="1:14" s="21" customFormat="1" ht="12" customHeight="1">
      <c r="A210" s="6"/>
      <c r="C210" s="5"/>
      <c r="D210" s="5"/>
      <c r="E210" s="5"/>
      <c r="F210" s="42"/>
      <c r="G210" s="42"/>
      <c r="H210" s="44"/>
      <c r="I210" s="18"/>
      <c r="J210" s="8"/>
      <c r="K210" s="8"/>
      <c r="L210" s="8"/>
      <c r="M210" s="8"/>
      <c r="N210" s="8"/>
    </row>
    <row r="211" spans="1:14" s="21" customFormat="1" ht="12" customHeight="1">
      <c r="A211" s="6"/>
      <c r="C211" s="5"/>
      <c r="D211" s="5"/>
      <c r="E211" s="5"/>
      <c r="F211" s="42"/>
      <c r="G211" s="42"/>
      <c r="H211" s="44"/>
      <c r="I211" s="18"/>
      <c r="J211" s="8"/>
      <c r="K211" s="8"/>
      <c r="L211" s="8"/>
      <c r="M211" s="8"/>
      <c r="N211" s="8"/>
    </row>
    <row r="212" spans="1:14" s="21" customFormat="1" ht="12" customHeight="1">
      <c r="A212" s="6"/>
      <c r="C212" s="5"/>
      <c r="D212" s="45"/>
      <c r="E212" s="5"/>
      <c r="F212" s="46"/>
      <c r="G212" s="42"/>
      <c r="H212" s="17"/>
      <c r="I212" s="18"/>
      <c r="J212" s="2"/>
      <c r="K212" s="2"/>
      <c r="L212" s="8"/>
      <c r="M212" s="8"/>
      <c r="N212" s="8"/>
    </row>
    <row r="213" spans="1:14" s="21" customFormat="1" ht="12" customHeight="1">
      <c r="A213" s="6"/>
      <c r="C213" s="5"/>
      <c r="D213" s="5"/>
      <c r="E213" s="5"/>
      <c r="F213" s="42"/>
      <c r="G213" s="42"/>
      <c r="H213" s="44"/>
      <c r="I213" s="18"/>
      <c r="J213" s="8"/>
      <c r="K213" s="8"/>
      <c r="L213" s="8"/>
      <c r="M213" s="8"/>
      <c r="N213" s="8"/>
    </row>
    <row r="214" spans="1:14" s="21" customFormat="1" ht="12" customHeight="1">
      <c r="A214" s="6"/>
      <c r="C214" s="5"/>
      <c r="D214" s="5"/>
      <c r="E214" s="5"/>
      <c r="F214" s="42"/>
      <c r="G214" s="42"/>
      <c r="H214" s="44"/>
      <c r="I214" s="18"/>
      <c r="J214" s="8"/>
      <c r="K214" s="8"/>
      <c r="L214" s="8"/>
      <c r="M214" s="8"/>
      <c r="N214" s="8"/>
    </row>
    <row r="215" spans="1:14" s="21" customFormat="1" ht="12" customHeight="1">
      <c r="A215" s="6"/>
      <c r="C215" s="5"/>
      <c r="D215" s="5"/>
      <c r="E215" s="5"/>
      <c r="F215" s="16"/>
      <c r="G215" s="42"/>
      <c r="H215" s="17"/>
      <c r="I215" s="37"/>
      <c r="J215" s="2"/>
      <c r="K215" s="2"/>
      <c r="L215" s="2"/>
      <c r="M215" s="8"/>
      <c r="N215" s="2"/>
    </row>
    <row r="216" spans="1:14" s="21" customFormat="1" ht="12" customHeight="1">
      <c r="A216" s="6"/>
      <c r="C216" s="5"/>
      <c r="D216" s="5"/>
      <c r="E216" s="5"/>
      <c r="F216" s="16"/>
      <c r="G216" s="42"/>
      <c r="H216" s="17"/>
      <c r="I216" s="37"/>
      <c r="J216" s="2"/>
      <c r="K216" s="2"/>
      <c r="L216" s="2"/>
      <c r="M216" s="8"/>
      <c r="N216" s="2"/>
    </row>
    <row r="217" spans="1:9" s="21" customFormat="1" ht="12" customHeight="1">
      <c r="A217" s="18"/>
      <c r="C217" s="33"/>
      <c r="D217" s="5"/>
      <c r="E217" s="28"/>
      <c r="F217" s="28"/>
      <c r="G217" s="29"/>
      <c r="H217" s="30"/>
      <c r="I217" s="18"/>
    </row>
    <row r="218" spans="1:11" s="21" customFormat="1" ht="12" customHeight="1">
      <c r="A218" s="18"/>
      <c r="C218" s="8"/>
      <c r="D218" s="5"/>
      <c r="E218" s="28"/>
      <c r="F218" s="1"/>
      <c r="G218" s="29"/>
      <c r="H218" s="30"/>
      <c r="I218" s="18"/>
      <c r="J218" s="30"/>
      <c r="K218" s="30"/>
    </row>
    <row r="219" spans="1:9" s="21" customFormat="1" ht="12" customHeight="1">
      <c r="A219" s="18"/>
      <c r="C219" s="33"/>
      <c r="D219" s="5"/>
      <c r="E219" s="28"/>
      <c r="F219" s="28"/>
      <c r="G219" s="29"/>
      <c r="H219" s="30"/>
      <c r="I219" s="18"/>
    </row>
    <row r="220" spans="1:11" s="21" customFormat="1" ht="12" customHeight="1">
      <c r="A220" s="18"/>
      <c r="C220" s="8"/>
      <c r="D220" s="5"/>
      <c r="E220" s="28"/>
      <c r="F220" s="1"/>
      <c r="G220" s="29"/>
      <c r="H220" s="30"/>
      <c r="I220" s="18"/>
      <c r="J220" s="30"/>
      <c r="K220" s="30"/>
    </row>
    <row r="221" spans="1:9" s="21" customFormat="1" ht="12" customHeight="1">
      <c r="A221" s="18"/>
      <c r="C221" s="33"/>
      <c r="D221" s="5"/>
      <c r="E221" s="28"/>
      <c r="F221" s="28"/>
      <c r="G221" s="29"/>
      <c r="H221" s="30"/>
      <c r="I221" s="18"/>
    </row>
    <row r="222" spans="1:11" s="21" customFormat="1" ht="12" customHeight="1">
      <c r="A222" s="18"/>
      <c r="C222" s="8"/>
      <c r="D222" s="5"/>
      <c r="E222" s="28"/>
      <c r="F222" s="1"/>
      <c r="G222" s="29"/>
      <c r="H222" s="30"/>
      <c r="I222" s="18"/>
      <c r="J222" s="30"/>
      <c r="K222" s="30"/>
    </row>
    <row r="223" spans="1:9" s="21" customFormat="1" ht="12" customHeight="1">
      <c r="A223" s="18"/>
      <c r="C223" s="33"/>
      <c r="D223" s="5"/>
      <c r="E223" s="28"/>
      <c r="F223" s="28"/>
      <c r="G223" s="29"/>
      <c r="H223" s="30"/>
      <c r="I223" s="18"/>
    </row>
    <row r="224" spans="1:11" s="21" customFormat="1" ht="12" customHeight="1">
      <c r="A224" s="18"/>
      <c r="C224" s="8"/>
      <c r="D224" s="5"/>
      <c r="E224" s="28"/>
      <c r="F224" s="1"/>
      <c r="G224" s="29"/>
      <c r="H224" s="30"/>
      <c r="I224" s="18"/>
      <c r="J224" s="30"/>
      <c r="K224" s="30"/>
    </row>
    <row r="225" spans="1:11" s="21" customFormat="1" ht="12" customHeight="1">
      <c r="A225" s="18"/>
      <c r="C225" s="33"/>
      <c r="D225" s="5"/>
      <c r="E225" s="10"/>
      <c r="F225" s="29"/>
      <c r="G225" s="29"/>
      <c r="H225" s="30"/>
      <c r="I225" s="18"/>
      <c r="J225" s="30"/>
      <c r="K225" s="30"/>
    </row>
    <row r="226" spans="1:11" s="21" customFormat="1" ht="12" customHeight="1">
      <c r="A226" s="18"/>
      <c r="C226" s="8"/>
      <c r="D226" s="5"/>
      <c r="E226" s="28"/>
      <c r="F226" s="1"/>
      <c r="G226" s="29"/>
      <c r="H226" s="30"/>
      <c r="I226" s="18"/>
      <c r="J226" s="30"/>
      <c r="K226" s="30"/>
    </row>
    <row r="227" spans="1:11" s="21" customFormat="1" ht="12" customHeight="1">
      <c r="A227" s="18"/>
      <c r="C227" s="8"/>
      <c r="D227" s="45"/>
      <c r="E227" s="5"/>
      <c r="F227" s="46"/>
      <c r="G227" s="42"/>
      <c r="H227" s="17"/>
      <c r="I227" s="18"/>
      <c r="J227" s="2"/>
      <c r="K227" s="2"/>
    </row>
    <row r="228" spans="1:14" s="21" customFormat="1" ht="12" customHeight="1">
      <c r="A228" s="6"/>
      <c r="C228" s="5"/>
      <c r="D228" s="5"/>
      <c r="E228" s="5"/>
      <c r="F228" s="42"/>
      <c r="G228" s="42"/>
      <c r="H228" s="44"/>
      <c r="I228" s="18"/>
      <c r="J228" s="8"/>
      <c r="K228" s="8"/>
      <c r="L228" s="8"/>
      <c r="M228" s="8"/>
      <c r="N228" s="8"/>
    </row>
    <row r="229" spans="1:14" s="21" customFormat="1" ht="12" customHeight="1">
      <c r="A229" s="6"/>
      <c r="C229" s="5"/>
      <c r="D229" s="5"/>
      <c r="E229" s="5"/>
      <c r="F229" s="16"/>
      <c r="G229" s="42"/>
      <c r="H229" s="17"/>
      <c r="I229" s="37"/>
      <c r="J229" s="2"/>
      <c r="K229" s="2"/>
      <c r="L229" s="2"/>
      <c r="M229" s="8"/>
      <c r="N229" s="2"/>
    </row>
    <row r="230" spans="1:14" s="21" customFormat="1" ht="12" customHeight="1">
      <c r="A230" s="6"/>
      <c r="C230" s="5"/>
      <c r="D230" s="45"/>
      <c r="E230" s="5"/>
      <c r="F230" s="46"/>
      <c r="G230" s="42"/>
      <c r="H230" s="17"/>
      <c r="I230" s="18"/>
      <c r="J230" s="2"/>
      <c r="K230" s="2"/>
      <c r="L230" s="2"/>
      <c r="M230" s="8"/>
      <c r="N230" s="2"/>
    </row>
    <row r="231" spans="1:14" s="21" customFormat="1" ht="12" customHeight="1">
      <c r="A231" s="6"/>
      <c r="C231" s="5"/>
      <c r="D231" s="5"/>
      <c r="E231" s="5"/>
      <c r="F231" s="16"/>
      <c r="G231" s="42"/>
      <c r="H231" s="17"/>
      <c r="I231" s="18"/>
      <c r="J231" s="2"/>
      <c r="K231" s="2"/>
      <c r="L231" s="2"/>
      <c r="M231" s="8"/>
      <c r="N231" s="2"/>
    </row>
    <row r="232" spans="1:14" s="21" customFormat="1" ht="12" customHeight="1">
      <c r="A232" s="6"/>
      <c r="C232" s="5"/>
      <c r="D232" s="45"/>
      <c r="E232" s="5"/>
      <c r="F232" s="46"/>
      <c r="G232" s="42"/>
      <c r="H232" s="17"/>
      <c r="I232" s="18"/>
      <c r="J232" s="2"/>
      <c r="K232" s="2"/>
      <c r="L232" s="2"/>
      <c r="M232" s="8"/>
      <c r="N232" s="2"/>
    </row>
    <row r="233" spans="1:11" s="21" customFormat="1" ht="12" customHeight="1">
      <c r="A233" s="18"/>
      <c r="C233" s="8"/>
      <c r="D233" s="33"/>
      <c r="E233" s="28"/>
      <c r="F233" s="1"/>
      <c r="G233" s="29"/>
      <c r="H233" s="30"/>
      <c r="I233" s="18"/>
      <c r="J233" s="30"/>
      <c r="K233" s="30"/>
    </row>
    <row r="234" spans="1:11" s="21" customFormat="1" ht="12" customHeight="1">
      <c r="A234" s="18"/>
      <c r="C234" s="33"/>
      <c r="D234" s="33"/>
      <c r="E234" s="10"/>
      <c r="F234" s="1"/>
      <c r="G234" s="29"/>
      <c r="H234" s="30"/>
      <c r="I234" s="18"/>
      <c r="J234" s="30"/>
      <c r="K234" s="30"/>
    </row>
    <row r="235" spans="1:9" s="21" customFormat="1" ht="12" customHeight="1">
      <c r="A235" s="18"/>
      <c r="C235" s="33"/>
      <c r="D235" s="33"/>
      <c r="E235" s="28"/>
      <c r="F235" s="28"/>
      <c r="G235" s="29"/>
      <c r="H235" s="30"/>
      <c r="I235" s="18"/>
    </row>
    <row r="236" spans="1:11" s="21" customFormat="1" ht="12" customHeight="1">
      <c r="A236" s="18"/>
      <c r="C236" s="33"/>
      <c r="D236" s="33"/>
      <c r="E236" s="10"/>
      <c r="F236" s="1"/>
      <c r="G236" s="29"/>
      <c r="H236" s="30"/>
      <c r="I236" s="18"/>
      <c r="J236" s="30"/>
      <c r="K236" s="30"/>
    </row>
    <row r="237" spans="1:11" s="21" customFormat="1" ht="12" customHeight="1">
      <c r="A237" s="18"/>
      <c r="C237" s="8"/>
      <c r="D237" s="8"/>
      <c r="E237" s="28"/>
      <c r="F237" s="1"/>
      <c r="G237" s="29"/>
      <c r="H237" s="30"/>
      <c r="I237" s="18"/>
      <c r="J237" s="30"/>
      <c r="K237" s="30"/>
    </row>
    <row r="238" spans="1:9" s="21" customFormat="1" ht="12" customHeight="1">
      <c r="A238" s="18"/>
      <c r="C238" s="33"/>
      <c r="D238" s="33"/>
      <c r="E238" s="28"/>
      <c r="F238" s="28"/>
      <c r="G238" s="29"/>
      <c r="H238" s="30"/>
      <c r="I238" s="18"/>
    </row>
    <row r="239" spans="1:11" s="21" customFormat="1" ht="12" customHeight="1">
      <c r="A239" s="18"/>
      <c r="C239" s="33"/>
      <c r="D239" s="33"/>
      <c r="E239" s="10"/>
      <c r="F239" s="29"/>
      <c r="G239" s="29"/>
      <c r="H239" s="30"/>
      <c r="I239" s="18"/>
      <c r="J239" s="30"/>
      <c r="K239" s="30"/>
    </row>
    <row r="240" spans="1:11" s="21" customFormat="1" ht="12" customHeight="1">
      <c r="A240" s="18"/>
      <c r="C240" s="8"/>
      <c r="D240" s="8"/>
      <c r="E240" s="28"/>
      <c r="F240" s="1"/>
      <c r="G240" s="29"/>
      <c r="H240" s="30"/>
      <c r="I240" s="18"/>
      <c r="J240" s="30"/>
      <c r="K240" s="30"/>
    </row>
    <row r="241" spans="1:11" s="21" customFormat="1" ht="12" customHeight="1">
      <c r="A241" s="18"/>
      <c r="C241" s="8"/>
      <c r="D241" s="45"/>
      <c r="E241" s="5"/>
      <c r="F241" s="46"/>
      <c r="G241" s="42"/>
      <c r="H241" s="17"/>
      <c r="I241" s="18"/>
      <c r="J241" s="2"/>
      <c r="K241" s="2"/>
    </row>
    <row r="242" spans="1:14" s="21" customFormat="1" ht="12" customHeight="1">
      <c r="A242" s="6"/>
      <c r="C242" s="5"/>
      <c r="D242" s="5"/>
      <c r="E242" s="5"/>
      <c r="F242" s="42"/>
      <c r="G242" s="42"/>
      <c r="H242" s="44"/>
      <c r="I242" s="18"/>
      <c r="J242" s="8"/>
      <c r="K242" s="8"/>
      <c r="L242" s="8"/>
      <c r="M242" s="8"/>
      <c r="N242" s="8"/>
    </row>
    <row r="243" spans="1:14" s="21" customFormat="1" ht="12" customHeight="1">
      <c r="A243" s="6"/>
      <c r="C243" s="5"/>
      <c r="D243" s="45"/>
      <c r="E243" s="5"/>
      <c r="F243" s="46"/>
      <c r="G243" s="42"/>
      <c r="H243" s="17"/>
      <c r="I243" s="18"/>
      <c r="J243" s="2"/>
      <c r="K243" s="2"/>
      <c r="L243" s="8"/>
      <c r="M243" s="8"/>
      <c r="N243" s="8"/>
    </row>
    <row r="244" spans="1:14" s="21" customFormat="1" ht="12" customHeight="1">
      <c r="A244" s="6"/>
      <c r="B244" s="11"/>
      <c r="C244" s="6"/>
      <c r="D244" s="5"/>
      <c r="E244" s="5"/>
      <c r="F244" s="16"/>
      <c r="G244" s="42"/>
      <c r="H244" s="17"/>
      <c r="I244" s="18"/>
      <c r="J244" s="8"/>
      <c r="K244" s="8"/>
      <c r="L244" s="8"/>
      <c r="M244" s="8"/>
      <c r="N244" s="8"/>
    </row>
    <row r="245" spans="1:14" s="21" customFormat="1" ht="12" customHeight="1">
      <c r="A245" s="6"/>
      <c r="B245" s="11"/>
      <c r="C245" s="6"/>
      <c r="D245" s="5"/>
      <c r="E245" s="5"/>
      <c r="F245" s="16"/>
      <c r="G245" s="42"/>
      <c r="H245" s="17"/>
      <c r="I245" s="18"/>
      <c r="J245" s="8"/>
      <c r="K245" s="8"/>
      <c r="L245" s="8"/>
      <c r="M245" s="8"/>
      <c r="N245" s="8"/>
    </row>
    <row r="246" spans="1:14" s="21" customFormat="1" ht="12" customHeight="1">
      <c r="A246" s="6"/>
      <c r="B246" s="11"/>
      <c r="C246" s="6"/>
      <c r="D246" s="5"/>
      <c r="E246" s="5"/>
      <c r="F246" s="16"/>
      <c r="G246" s="42"/>
      <c r="H246" s="17"/>
      <c r="I246" s="18"/>
      <c r="J246" s="8"/>
      <c r="K246" s="8"/>
      <c r="L246" s="8"/>
      <c r="M246" s="8"/>
      <c r="N246" s="8"/>
    </row>
    <row r="247" spans="1:14" s="21" customFormat="1" ht="12" customHeight="1">
      <c r="A247" s="6"/>
      <c r="B247" s="11"/>
      <c r="C247" s="6"/>
      <c r="D247" s="5"/>
      <c r="E247" s="5"/>
      <c r="F247" s="16"/>
      <c r="G247" s="42"/>
      <c r="H247" s="17"/>
      <c r="I247" s="18"/>
      <c r="J247" s="8"/>
      <c r="K247" s="8"/>
      <c r="L247" s="8"/>
      <c r="M247" s="8"/>
      <c r="N247" s="8"/>
    </row>
    <row r="248" spans="1:14" s="21" customFormat="1" ht="12" customHeight="1">
      <c r="A248" s="6"/>
      <c r="B248" s="11"/>
      <c r="C248" s="6"/>
      <c r="D248" s="5"/>
      <c r="E248" s="5"/>
      <c r="F248" s="16"/>
      <c r="G248" s="42"/>
      <c r="H248" s="17"/>
      <c r="I248" s="18"/>
      <c r="J248" s="8"/>
      <c r="K248" s="8"/>
      <c r="L248" s="8"/>
      <c r="M248" s="8"/>
      <c r="N248" s="8"/>
    </row>
    <row r="249" spans="1:9" s="8" customFormat="1" ht="11.25" customHeight="1">
      <c r="A249" s="6"/>
      <c r="B249" s="21"/>
      <c r="C249" s="49"/>
      <c r="D249" s="5"/>
      <c r="E249" s="5"/>
      <c r="F249" s="16"/>
      <c r="G249" s="42"/>
      <c r="H249" s="17"/>
      <c r="I249" s="18"/>
    </row>
    <row r="250" spans="1:9" s="8" customFormat="1" ht="11.25" customHeight="1">
      <c r="A250" s="6"/>
      <c r="B250" s="7"/>
      <c r="C250" s="5"/>
      <c r="D250" s="5"/>
      <c r="E250" s="5"/>
      <c r="F250" s="16"/>
      <c r="G250" s="42"/>
      <c r="H250" s="17"/>
      <c r="I250" s="18"/>
    </row>
    <row r="251" spans="1:9" s="8" customFormat="1" ht="11.25" customHeight="1">
      <c r="A251" s="6"/>
      <c r="B251" s="21"/>
      <c r="C251" s="5"/>
      <c r="D251" s="5"/>
      <c r="E251" s="5"/>
      <c r="F251" s="42"/>
      <c r="G251" s="42"/>
      <c r="H251" s="44"/>
      <c r="I251" s="18"/>
    </row>
    <row r="252" spans="1:9" s="8" customFormat="1" ht="11.25" customHeight="1">
      <c r="A252" s="6"/>
      <c r="B252" s="21"/>
      <c r="C252" s="5"/>
      <c r="D252" s="5"/>
      <c r="E252" s="5"/>
      <c r="F252" s="42"/>
      <c r="G252" s="42"/>
      <c r="H252" s="44"/>
      <c r="I252" s="18"/>
    </row>
    <row r="253" spans="1:9" s="8" customFormat="1" ht="11.25" customHeight="1">
      <c r="A253" s="6"/>
      <c r="B253" s="21"/>
      <c r="C253" s="5"/>
      <c r="D253" s="5"/>
      <c r="E253" s="5"/>
      <c r="F253" s="42"/>
      <c r="G253" s="42"/>
      <c r="H253" s="44"/>
      <c r="I253" s="18"/>
    </row>
    <row r="254" spans="1:9" s="8" customFormat="1" ht="11.25" customHeight="1">
      <c r="A254" s="6"/>
      <c r="B254" s="21"/>
      <c r="C254" s="5"/>
      <c r="D254" s="5"/>
      <c r="E254" s="5"/>
      <c r="F254" s="42"/>
      <c r="G254" s="42"/>
      <c r="H254" s="44"/>
      <c r="I254" s="18"/>
    </row>
    <row r="255" spans="1:9" s="8" customFormat="1" ht="11.25" customHeight="1">
      <c r="A255" s="6"/>
      <c r="B255" s="21"/>
      <c r="C255" s="5"/>
      <c r="D255" s="5"/>
      <c r="E255" s="5"/>
      <c r="F255" s="42"/>
      <c r="G255" s="42"/>
      <c r="H255" s="44"/>
      <c r="I255" s="18"/>
    </row>
    <row r="256" spans="1:9" s="8" customFormat="1" ht="11.25" customHeight="1">
      <c r="A256" s="6"/>
      <c r="B256" s="21"/>
      <c r="C256" s="5"/>
      <c r="D256" s="5"/>
      <c r="E256" s="5"/>
      <c r="F256" s="42"/>
      <c r="G256" s="42"/>
      <c r="H256" s="44"/>
      <c r="I256" s="18"/>
    </row>
    <row r="257" spans="1:14" s="8" customFormat="1" ht="11.25" customHeight="1">
      <c r="A257" s="18"/>
      <c r="B257" s="21"/>
      <c r="C257" s="33"/>
      <c r="D257" s="33"/>
      <c r="E257" s="28"/>
      <c r="F257" s="28"/>
      <c r="G257" s="29"/>
      <c r="H257" s="30"/>
      <c r="I257" s="18"/>
      <c r="J257" s="21"/>
      <c r="K257" s="21"/>
      <c r="L257" s="21"/>
      <c r="M257" s="21"/>
      <c r="N257" s="21"/>
    </row>
    <row r="258" spans="1:9" s="8" customFormat="1" ht="11.25" customHeight="1">
      <c r="A258" s="6"/>
      <c r="B258" s="21"/>
      <c r="C258" s="5"/>
      <c r="D258" s="5"/>
      <c r="E258" s="5"/>
      <c r="F258" s="42"/>
      <c r="G258" s="42"/>
      <c r="H258" s="44"/>
      <c r="I258" s="37"/>
    </row>
    <row r="259" spans="1:11" s="8" customFormat="1" ht="11.25" customHeight="1">
      <c r="A259" s="6"/>
      <c r="B259" s="21"/>
      <c r="C259" s="5"/>
      <c r="D259" s="5"/>
      <c r="E259" s="5"/>
      <c r="F259" s="42"/>
      <c r="G259" s="42"/>
      <c r="H259" s="44"/>
      <c r="I259" s="37"/>
      <c r="J259" s="2"/>
      <c r="K259" s="2"/>
    </row>
    <row r="260" spans="3:8" s="8" customFormat="1" ht="11.25" customHeight="1">
      <c r="C260" s="5"/>
      <c r="D260" s="5"/>
      <c r="E260" s="5"/>
      <c r="F260" s="42"/>
      <c r="G260" s="42"/>
      <c r="H260" s="44"/>
    </row>
    <row r="261" spans="3:7" s="8" customFormat="1" ht="11.25" customHeight="1">
      <c r="C261" s="5"/>
      <c r="D261" s="5"/>
      <c r="E261" s="5"/>
      <c r="F261" s="42"/>
      <c r="G261" s="42"/>
    </row>
    <row r="262" spans="3:8" s="8" customFormat="1" ht="11.25" customHeight="1">
      <c r="C262" s="5"/>
      <c r="D262" s="5"/>
      <c r="E262" s="5"/>
      <c r="F262" s="42"/>
      <c r="G262" s="42"/>
      <c r="H262" s="44"/>
    </row>
    <row r="263" spans="1:9" s="8" customFormat="1" ht="11.25" customHeight="1">
      <c r="A263" s="6"/>
      <c r="B263" s="21"/>
      <c r="I263" s="37"/>
    </row>
    <row r="264" spans="1:9" s="8" customFormat="1" ht="11.25" customHeight="1">
      <c r="A264" s="6"/>
      <c r="B264" s="21"/>
      <c r="C264" s="5"/>
      <c r="D264" s="5"/>
      <c r="E264" s="5"/>
      <c r="F264" s="42"/>
      <c r="G264" s="42"/>
      <c r="H264" s="44"/>
      <c r="I264" s="37"/>
    </row>
    <row r="265" spans="1:9" s="8" customFormat="1" ht="11.25" customHeight="1">
      <c r="A265" s="6"/>
      <c r="B265" s="21"/>
      <c r="C265" s="5"/>
      <c r="D265" s="5"/>
      <c r="E265" s="5"/>
      <c r="F265" s="42"/>
      <c r="G265" s="42"/>
      <c r="H265" s="44"/>
      <c r="I265" s="37"/>
    </row>
    <row r="266" spans="1:9" s="8" customFormat="1" ht="11.25" customHeight="1">
      <c r="A266" s="6"/>
      <c r="B266" s="21"/>
      <c r="C266" s="5"/>
      <c r="D266" s="5"/>
      <c r="E266" s="5"/>
      <c r="F266" s="42"/>
      <c r="G266" s="42"/>
      <c r="H266" s="44"/>
      <c r="I266" s="37"/>
    </row>
    <row r="267" spans="1:9" s="8" customFormat="1" ht="11.25" customHeight="1">
      <c r="A267" s="6"/>
      <c r="B267" s="21"/>
      <c r="C267" s="5"/>
      <c r="D267" s="5"/>
      <c r="E267" s="5"/>
      <c r="F267" s="42"/>
      <c r="G267" s="42"/>
      <c r="H267" s="44"/>
      <c r="I267" s="37"/>
    </row>
    <row r="268" spans="1:9" s="8" customFormat="1" ht="11.25" customHeight="1">
      <c r="A268" s="6"/>
      <c r="B268" s="21"/>
      <c r="C268" s="5"/>
      <c r="D268" s="5"/>
      <c r="E268" s="5"/>
      <c r="F268" s="42"/>
      <c r="G268" s="42"/>
      <c r="H268" s="44"/>
      <c r="I268" s="37"/>
    </row>
    <row r="269" spans="1:9" s="8" customFormat="1" ht="11.25" customHeight="1">
      <c r="A269" s="6"/>
      <c r="B269" s="21"/>
      <c r="C269" s="5"/>
      <c r="D269" s="5"/>
      <c r="E269" s="5"/>
      <c r="F269" s="42"/>
      <c r="G269" s="42"/>
      <c r="H269" s="44"/>
      <c r="I269" s="37"/>
    </row>
    <row r="270" spans="1:9" s="8" customFormat="1" ht="11.25" customHeight="1">
      <c r="A270" s="6"/>
      <c r="B270" s="21"/>
      <c r="C270" s="5"/>
      <c r="D270" s="5"/>
      <c r="E270" s="5"/>
      <c r="F270" s="42"/>
      <c r="G270" s="42"/>
      <c r="H270" s="44"/>
      <c r="I270" s="37"/>
    </row>
    <row r="271" spans="1:14" s="8" customFormat="1" ht="11.25" customHeight="1">
      <c r="A271" s="18"/>
      <c r="B271" s="21"/>
      <c r="E271" s="28"/>
      <c r="F271" s="1"/>
      <c r="G271" s="29"/>
      <c r="H271" s="30"/>
      <c r="I271" s="18"/>
      <c r="J271" s="30"/>
      <c r="K271" s="30"/>
      <c r="L271" s="21"/>
      <c r="M271" s="21"/>
      <c r="N271" s="21"/>
    </row>
    <row r="272" spans="1:14" s="8" customFormat="1" ht="11.25" customHeight="1">
      <c r="A272" s="6"/>
      <c r="B272" s="21"/>
      <c r="C272" s="5"/>
      <c r="D272" s="5"/>
      <c r="E272" s="5"/>
      <c r="F272" s="16"/>
      <c r="G272" s="42"/>
      <c r="H272" s="17"/>
      <c r="I272" s="37"/>
      <c r="J272" s="2"/>
      <c r="K272" s="2"/>
      <c r="L272" s="2"/>
      <c r="N272" s="2"/>
    </row>
    <row r="273" spans="1:9" s="8" customFormat="1" ht="11.25" customHeight="1">
      <c r="A273" s="6"/>
      <c r="B273" s="21"/>
      <c r="C273" s="5"/>
      <c r="D273" s="5"/>
      <c r="E273" s="5"/>
      <c r="F273" s="42"/>
      <c r="G273" s="42"/>
      <c r="H273" s="44"/>
      <c r="I273" s="37"/>
    </row>
    <row r="274" spans="1:9" s="8" customFormat="1" ht="11.25" customHeight="1">
      <c r="A274" s="6"/>
      <c r="B274" s="21"/>
      <c r="C274" s="5"/>
      <c r="D274" s="5"/>
      <c r="E274" s="5"/>
      <c r="F274" s="42"/>
      <c r="G274" s="42"/>
      <c r="H274" s="44"/>
      <c r="I274" s="37"/>
    </row>
    <row r="275" spans="1:9" s="8" customFormat="1" ht="11.25" customHeight="1">
      <c r="A275" s="6"/>
      <c r="B275" s="21"/>
      <c r="C275" s="5"/>
      <c r="D275" s="5"/>
      <c r="E275" s="5"/>
      <c r="F275" s="42"/>
      <c r="G275" s="42"/>
      <c r="H275" s="44"/>
      <c r="I275" s="37"/>
    </row>
    <row r="276" spans="1:14" s="8" customFormat="1" ht="11.25" customHeight="1">
      <c r="A276" s="6"/>
      <c r="B276" s="21"/>
      <c r="C276" s="5"/>
      <c r="D276" s="5"/>
      <c r="E276" s="5"/>
      <c r="F276" s="16"/>
      <c r="G276" s="42"/>
      <c r="H276" s="17"/>
      <c r="I276" s="37"/>
      <c r="J276" s="2"/>
      <c r="K276" s="2"/>
      <c r="L276" s="2"/>
      <c r="N276" s="2"/>
    </row>
    <row r="277" spans="1:14" s="8" customFormat="1" ht="11.25" customHeight="1">
      <c r="A277" s="18"/>
      <c r="B277" s="21"/>
      <c r="C277" s="33"/>
      <c r="D277" s="33"/>
      <c r="E277" s="28"/>
      <c r="F277" s="28"/>
      <c r="G277" s="29"/>
      <c r="H277" s="30"/>
      <c r="I277" s="18"/>
      <c r="J277" s="21"/>
      <c r="K277" s="21"/>
      <c r="L277" s="21"/>
      <c r="M277" s="21"/>
      <c r="N277" s="21"/>
    </row>
    <row r="278" spans="1:9" s="8" customFormat="1" ht="11.25" customHeight="1">
      <c r="A278" s="6"/>
      <c r="B278" s="21"/>
      <c r="C278" s="5"/>
      <c r="D278" s="5"/>
      <c r="E278" s="5"/>
      <c r="F278" s="50"/>
      <c r="G278" s="42"/>
      <c r="H278" s="44"/>
      <c r="I278" s="37"/>
    </row>
    <row r="279" spans="1:9" s="8" customFormat="1" ht="11.25" customHeight="1">
      <c r="A279" s="6"/>
      <c r="B279" s="21"/>
      <c r="C279" s="5"/>
      <c r="D279" s="5"/>
      <c r="E279" s="5"/>
      <c r="F279" s="42"/>
      <c r="G279" s="42"/>
      <c r="H279" s="44"/>
      <c r="I279" s="37"/>
    </row>
    <row r="280" spans="1:9" s="8" customFormat="1" ht="11.25" customHeight="1">
      <c r="A280" s="6"/>
      <c r="B280" s="21"/>
      <c r="C280" s="5"/>
      <c r="D280" s="5"/>
      <c r="E280" s="5"/>
      <c r="F280" s="42"/>
      <c r="G280" s="42"/>
      <c r="H280" s="44"/>
      <c r="I280" s="37"/>
    </row>
    <row r="281" spans="1:14" s="8" customFormat="1" ht="11.25" customHeight="1">
      <c r="A281" s="18"/>
      <c r="B281" s="21"/>
      <c r="C281" s="33"/>
      <c r="D281" s="33"/>
      <c r="E281" s="28"/>
      <c r="F281" s="28"/>
      <c r="G281" s="29"/>
      <c r="H281" s="30"/>
      <c r="I281" s="18"/>
      <c r="J281" s="21"/>
      <c r="K281" s="21"/>
      <c r="L281" s="21"/>
      <c r="M281" s="21"/>
      <c r="N281" s="21"/>
    </row>
    <row r="282" spans="1:14" s="8" customFormat="1" ht="11.25" customHeight="1">
      <c r="A282" s="18"/>
      <c r="B282" s="21"/>
      <c r="C282" s="33"/>
      <c r="D282" s="33"/>
      <c r="E282" s="28"/>
      <c r="F282" s="28"/>
      <c r="G282" s="29"/>
      <c r="H282" s="30"/>
      <c r="I282" s="18"/>
      <c r="J282" s="21"/>
      <c r="K282" s="21"/>
      <c r="L282" s="21"/>
      <c r="M282" s="21"/>
      <c r="N282" s="21"/>
    </row>
    <row r="283" spans="1:9" s="8" customFormat="1" ht="11.25" customHeight="1">
      <c r="A283" s="6"/>
      <c r="B283" s="21"/>
      <c r="C283" s="5"/>
      <c r="D283" s="5"/>
      <c r="E283" s="5"/>
      <c r="F283" s="42"/>
      <c r="G283" s="42"/>
      <c r="H283" s="44"/>
      <c r="I283" s="37"/>
    </row>
    <row r="284" spans="1:9" s="8" customFormat="1" ht="11.25" customHeight="1">
      <c r="A284" s="6"/>
      <c r="B284" s="21"/>
      <c r="C284" s="5"/>
      <c r="D284" s="5"/>
      <c r="E284" s="5"/>
      <c r="F284" s="16"/>
      <c r="G284" s="42"/>
      <c r="H284" s="44"/>
      <c r="I284" s="37"/>
    </row>
    <row r="285" spans="1:9" s="8" customFormat="1" ht="11.25" customHeight="1">
      <c r="A285" s="6"/>
      <c r="B285" s="21"/>
      <c r="C285" s="5"/>
      <c r="D285" s="5"/>
      <c r="E285" s="5"/>
      <c r="F285" s="16"/>
      <c r="G285" s="42"/>
      <c r="H285" s="44"/>
      <c r="I285" s="37"/>
    </row>
    <row r="286" spans="1:9" s="8" customFormat="1" ht="11.25" customHeight="1">
      <c r="A286" s="6"/>
      <c r="B286" s="21"/>
      <c r="C286" s="5"/>
      <c r="D286" s="5"/>
      <c r="E286" s="5"/>
      <c r="F286" s="42"/>
      <c r="G286" s="42"/>
      <c r="H286" s="44"/>
      <c r="I286" s="37"/>
    </row>
    <row r="287" spans="1:9" s="8" customFormat="1" ht="11.25" customHeight="1">
      <c r="A287" s="6"/>
      <c r="B287" s="21"/>
      <c r="C287" s="5"/>
      <c r="D287" s="5"/>
      <c r="E287" s="5"/>
      <c r="F287" s="42"/>
      <c r="G287" s="42"/>
      <c r="H287" s="44"/>
      <c r="I287" s="37"/>
    </row>
    <row r="288" spans="1:11" s="8" customFormat="1" ht="11.25" customHeight="1">
      <c r="A288" s="6"/>
      <c r="B288" s="21"/>
      <c r="C288" s="5"/>
      <c r="D288" s="5"/>
      <c r="E288" s="5"/>
      <c r="F288" s="42"/>
      <c r="G288" s="42"/>
      <c r="H288" s="44"/>
      <c r="I288" s="37"/>
      <c r="J288" s="2"/>
      <c r="K288" s="2"/>
    </row>
    <row r="289" spans="1:9" s="8" customFormat="1" ht="11.25" customHeight="1">
      <c r="A289" s="6"/>
      <c r="B289" s="21"/>
      <c r="C289" s="5"/>
      <c r="D289" s="5"/>
      <c r="E289" s="5"/>
      <c r="F289" s="42"/>
      <c r="G289" s="42"/>
      <c r="H289" s="44"/>
      <c r="I289" s="37"/>
    </row>
    <row r="290" spans="1:14" ht="12.75">
      <c r="A290" s="18"/>
      <c r="B290" s="21"/>
      <c r="C290" s="8"/>
      <c r="D290" s="8"/>
      <c r="E290" s="28"/>
      <c r="F290" s="1"/>
      <c r="G290" s="29"/>
      <c r="H290" s="30"/>
      <c r="I290" s="18"/>
      <c r="J290" s="30"/>
      <c r="K290" s="30"/>
      <c r="L290" s="21"/>
      <c r="M290" s="21"/>
      <c r="N290" s="21"/>
    </row>
    <row r="291" spans="1:14" ht="12.75">
      <c r="A291" s="18"/>
      <c r="B291" s="21"/>
      <c r="C291" s="33"/>
      <c r="D291" s="33"/>
      <c r="E291" s="28"/>
      <c r="F291" s="28"/>
      <c r="G291" s="29"/>
      <c r="H291" s="30"/>
      <c r="I291" s="18"/>
      <c r="J291" s="21"/>
      <c r="K291" s="21"/>
      <c r="L291" s="21"/>
      <c r="M291" s="21"/>
      <c r="N291" s="21"/>
    </row>
    <row r="292" spans="1:11" s="8" customFormat="1" ht="11.25" customHeight="1">
      <c r="A292" s="6"/>
      <c r="B292" s="21"/>
      <c r="C292" s="5"/>
      <c r="D292" s="5"/>
      <c r="E292" s="5"/>
      <c r="F292" s="42"/>
      <c r="H292" s="44"/>
      <c r="I292" s="37"/>
      <c r="J292" s="2"/>
      <c r="K292" s="2"/>
    </row>
    <row r="293" spans="1:14" s="8" customFormat="1" ht="11.25" customHeight="1">
      <c r="A293" s="18"/>
      <c r="B293" s="21"/>
      <c r="E293" s="28"/>
      <c r="F293" s="1"/>
      <c r="G293" s="29"/>
      <c r="H293" s="30"/>
      <c r="I293" s="18"/>
      <c r="J293" s="30"/>
      <c r="K293" s="30"/>
      <c r="L293" s="21"/>
      <c r="M293" s="21"/>
      <c r="N293" s="21"/>
    </row>
    <row r="294" spans="1:9" s="8" customFormat="1" ht="11.25" customHeight="1">
      <c r="A294" s="6"/>
      <c r="B294" s="21"/>
      <c r="C294" s="5"/>
      <c r="D294" s="5"/>
      <c r="E294" s="5"/>
      <c r="F294" s="42"/>
      <c r="G294" s="42"/>
      <c r="H294" s="44"/>
      <c r="I294" s="37"/>
    </row>
    <row r="295" spans="1:14" s="8" customFormat="1" ht="11.25" customHeight="1">
      <c r="A295" s="18"/>
      <c r="B295" s="21"/>
      <c r="E295" s="28"/>
      <c r="F295" s="1"/>
      <c r="G295" s="29"/>
      <c r="H295" s="30"/>
      <c r="I295" s="18"/>
      <c r="J295" s="30"/>
      <c r="K295" s="30"/>
      <c r="L295" s="21"/>
      <c r="M295" s="21"/>
      <c r="N295" s="21"/>
    </row>
    <row r="296" spans="1:14" s="8" customFormat="1" ht="11.25" customHeight="1">
      <c r="A296" s="6"/>
      <c r="B296" s="21"/>
      <c r="C296" s="5"/>
      <c r="D296" s="5"/>
      <c r="E296" s="5"/>
      <c r="F296" s="16"/>
      <c r="G296" s="42"/>
      <c r="H296" s="17"/>
      <c r="I296" s="37"/>
      <c r="J296" s="2"/>
      <c r="K296" s="2"/>
      <c r="L296" s="2"/>
      <c r="N296" s="2"/>
    </row>
    <row r="297" spans="1:9" s="8" customFormat="1" ht="11.25" customHeight="1">
      <c r="A297" s="6"/>
      <c r="B297" s="21"/>
      <c r="C297" s="5"/>
      <c r="D297" s="5"/>
      <c r="E297" s="5"/>
      <c r="F297" s="42"/>
      <c r="G297" s="42"/>
      <c r="H297" s="44"/>
      <c r="I297" s="37"/>
    </row>
    <row r="298" spans="1:9" s="8" customFormat="1" ht="11.25" customHeight="1">
      <c r="A298" s="6"/>
      <c r="B298" s="21"/>
      <c r="C298" s="5"/>
      <c r="D298" s="5"/>
      <c r="E298" s="5"/>
      <c r="F298" s="42"/>
      <c r="G298" s="42"/>
      <c r="H298" s="44"/>
      <c r="I298" s="37"/>
    </row>
    <row r="299" spans="1:14" s="8" customFormat="1" ht="11.25" customHeight="1">
      <c r="A299" s="18"/>
      <c r="B299" s="21"/>
      <c r="C299" s="33"/>
      <c r="D299" s="33"/>
      <c r="E299" s="28"/>
      <c r="F299" s="28"/>
      <c r="G299" s="29"/>
      <c r="H299" s="30"/>
      <c r="I299" s="18"/>
      <c r="J299" s="21"/>
      <c r="K299" s="21"/>
      <c r="L299" s="21"/>
      <c r="M299" s="21"/>
      <c r="N299" s="21"/>
    </row>
    <row r="300" spans="1:14" s="8" customFormat="1" ht="11.25" customHeight="1">
      <c r="A300" s="6"/>
      <c r="B300" s="21"/>
      <c r="C300" s="5"/>
      <c r="D300" s="5"/>
      <c r="E300" s="5"/>
      <c r="F300" s="16"/>
      <c r="G300" s="42"/>
      <c r="H300" s="17"/>
      <c r="I300" s="37"/>
      <c r="J300" s="2"/>
      <c r="K300" s="2"/>
      <c r="L300" s="2"/>
      <c r="N300" s="2"/>
    </row>
    <row r="301" spans="1:14" s="8" customFormat="1" ht="11.25" customHeight="1">
      <c r="A301" s="6"/>
      <c r="B301" s="21"/>
      <c r="C301" s="5"/>
      <c r="D301" s="5"/>
      <c r="E301" s="5"/>
      <c r="F301" s="16"/>
      <c r="G301" s="42"/>
      <c r="H301" s="17"/>
      <c r="I301" s="37"/>
      <c r="J301" s="13"/>
      <c r="K301" s="13"/>
      <c r="L301" s="2"/>
      <c r="N301" s="13"/>
    </row>
    <row r="302" spans="1:14" s="8" customFormat="1" ht="11.25" customHeight="1">
      <c r="A302" s="6"/>
      <c r="B302" s="21"/>
      <c r="C302" s="5"/>
      <c r="D302" s="5"/>
      <c r="E302" s="5"/>
      <c r="F302" s="16"/>
      <c r="G302" s="42"/>
      <c r="H302" s="17"/>
      <c r="I302" s="37"/>
      <c r="J302" s="2"/>
      <c r="K302" s="2"/>
      <c r="L302" s="2"/>
      <c r="N302" s="2"/>
    </row>
    <row r="303" spans="1:14" s="8" customFormat="1" ht="11.25" customHeight="1">
      <c r="A303" s="6"/>
      <c r="B303" s="21"/>
      <c r="C303" s="5"/>
      <c r="D303" s="5"/>
      <c r="E303" s="5"/>
      <c r="F303" s="16"/>
      <c r="G303" s="42"/>
      <c r="H303" s="17"/>
      <c r="I303" s="37"/>
      <c r="J303" s="2"/>
      <c r="K303" s="2"/>
      <c r="L303" s="2"/>
      <c r="N303" s="2"/>
    </row>
    <row r="304" spans="1:9" s="8" customFormat="1" ht="11.25" customHeight="1">
      <c r="A304" s="6"/>
      <c r="B304" s="21"/>
      <c r="C304" s="5"/>
      <c r="D304" s="5"/>
      <c r="E304" s="5"/>
      <c r="F304" s="42"/>
      <c r="G304" s="42"/>
      <c r="H304" s="44"/>
      <c r="I304" s="37"/>
    </row>
    <row r="305" spans="1:14" s="8" customFormat="1" ht="11.25" customHeight="1">
      <c r="A305" s="6"/>
      <c r="B305" s="21"/>
      <c r="C305" s="5"/>
      <c r="D305" s="5"/>
      <c r="E305" s="5"/>
      <c r="F305" s="16"/>
      <c r="G305" s="42"/>
      <c r="H305" s="17"/>
      <c r="I305" s="37"/>
      <c r="J305" s="13"/>
      <c r="K305" s="13"/>
      <c r="L305" s="2"/>
      <c r="N305" s="13"/>
    </row>
    <row r="306" spans="1:14" s="8" customFormat="1" ht="11.25" customHeight="1">
      <c r="A306" s="18"/>
      <c r="B306" s="21"/>
      <c r="E306" s="28"/>
      <c r="F306" s="1"/>
      <c r="G306" s="29"/>
      <c r="H306" s="30"/>
      <c r="I306" s="18"/>
      <c r="J306" s="30"/>
      <c r="K306" s="30"/>
      <c r="L306" s="21"/>
      <c r="M306" s="21"/>
      <c r="N306" s="21"/>
    </row>
    <row r="307" spans="1:14" s="8" customFormat="1" ht="11.25" customHeight="1">
      <c r="A307" s="6"/>
      <c r="B307" s="21"/>
      <c r="C307" s="5"/>
      <c r="D307" s="5"/>
      <c r="E307" s="5"/>
      <c r="F307" s="16"/>
      <c r="G307" s="42"/>
      <c r="H307" s="17"/>
      <c r="I307" s="37"/>
      <c r="J307" s="2"/>
      <c r="K307" s="2"/>
      <c r="L307" s="2"/>
      <c r="N307" s="2"/>
    </row>
    <row r="308" spans="1:14" s="8" customFormat="1" ht="11.25" customHeight="1">
      <c r="A308" s="6"/>
      <c r="B308" s="21"/>
      <c r="C308" s="5"/>
      <c r="D308" s="5"/>
      <c r="E308" s="5"/>
      <c r="F308" s="16"/>
      <c r="G308" s="42"/>
      <c r="H308" s="17"/>
      <c r="I308" s="37"/>
      <c r="J308" s="2"/>
      <c r="K308" s="2"/>
      <c r="L308" s="2"/>
      <c r="N308" s="2"/>
    </row>
    <row r="309" spans="1:9" s="8" customFormat="1" ht="11.25" customHeight="1">
      <c r="A309" s="6"/>
      <c r="B309" s="21"/>
      <c r="C309" s="5"/>
      <c r="D309" s="5"/>
      <c r="E309" s="5"/>
      <c r="F309" s="42"/>
      <c r="G309" s="42"/>
      <c r="H309" s="44"/>
      <c r="I309" s="37"/>
    </row>
    <row r="310" spans="1:14" s="8" customFormat="1" ht="11.25" customHeight="1">
      <c r="A310" s="6"/>
      <c r="B310" s="21"/>
      <c r="C310" s="5"/>
      <c r="D310" s="5"/>
      <c r="E310" s="5"/>
      <c r="F310" s="16"/>
      <c r="G310" s="42"/>
      <c r="H310" s="17"/>
      <c r="I310" s="37"/>
      <c r="J310" s="2"/>
      <c r="K310" s="2"/>
      <c r="L310" s="2"/>
      <c r="N310" s="2"/>
    </row>
    <row r="311" spans="1:9" s="8" customFormat="1" ht="11.25" customHeight="1">
      <c r="A311" s="6"/>
      <c r="B311" s="21"/>
      <c r="C311" s="5"/>
      <c r="D311" s="5"/>
      <c r="E311" s="5"/>
      <c r="F311" s="42"/>
      <c r="G311" s="42"/>
      <c r="H311" s="44"/>
      <c r="I311" s="37"/>
    </row>
    <row r="312" spans="1:14" s="8" customFormat="1" ht="11.25" customHeight="1">
      <c r="A312" s="6"/>
      <c r="B312" s="21"/>
      <c r="C312" s="5"/>
      <c r="D312" s="5"/>
      <c r="E312" s="5"/>
      <c r="F312" s="16"/>
      <c r="G312" s="42"/>
      <c r="H312" s="17"/>
      <c r="I312" s="37"/>
      <c r="J312" s="2"/>
      <c r="K312" s="2"/>
      <c r="L312" s="2"/>
      <c r="N312" s="2"/>
    </row>
    <row r="313" spans="1:14" s="8" customFormat="1" ht="11.25" customHeight="1">
      <c r="A313"/>
      <c r="B313"/>
      <c r="C313"/>
      <c r="D313"/>
      <c r="E313"/>
      <c r="F313"/>
      <c r="G313"/>
      <c r="H313"/>
      <c r="I313" s="51"/>
      <c r="J313"/>
      <c r="K313"/>
      <c r="L313"/>
      <c r="M313"/>
      <c r="N313"/>
    </row>
    <row r="314" spans="1:14" s="8" customFormat="1" ht="11.25" customHeight="1">
      <c r="A314"/>
      <c r="B314"/>
      <c r="C314"/>
      <c r="D314"/>
      <c r="E314"/>
      <c r="F314"/>
      <c r="G314"/>
      <c r="H314"/>
      <c r="I314" s="51"/>
      <c r="J314"/>
      <c r="K314"/>
      <c r="L314"/>
      <c r="M314"/>
      <c r="N314"/>
    </row>
    <row r="315" spans="1:9" s="8" customFormat="1" ht="11.25" customHeight="1">
      <c r="A315" s="6"/>
      <c r="B315" s="21"/>
      <c r="C315" s="5"/>
      <c r="D315" s="5"/>
      <c r="E315" s="5"/>
      <c r="F315" s="42"/>
      <c r="G315" s="42"/>
      <c r="H315" s="44"/>
      <c r="I315" s="37"/>
    </row>
    <row r="316" spans="1:11" s="21" customFormat="1" ht="12" customHeight="1">
      <c r="A316" s="18"/>
      <c r="C316" s="8"/>
      <c r="D316" s="8"/>
      <c r="E316" s="28"/>
      <c r="F316" s="1"/>
      <c r="G316" s="29"/>
      <c r="H316" s="30"/>
      <c r="I316" s="18"/>
      <c r="J316" s="30"/>
      <c r="K316" s="30"/>
    </row>
    <row r="317" spans="1:14" s="21" customFormat="1" ht="12" customHeight="1">
      <c r="A317" s="6"/>
      <c r="C317" s="5"/>
      <c r="D317" s="5"/>
      <c r="E317" s="5"/>
      <c r="F317" s="16"/>
      <c r="G317" s="42"/>
      <c r="H317" s="17"/>
      <c r="I317" s="37"/>
      <c r="J317" s="2"/>
      <c r="K317" s="2"/>
      <c r="L317" s="2"/>
      <c r="M317" s="8"/>
      <c r="N317" s="2"/>
    </row>
    <row r="318" spans="1:14" s="21" customFormat="1" ht="12" customHeight="1">
      <c r="A318" s="6"/>
      <c r="C318" s="5"/>
      <c r="D318" s="5"/>
      <c r="E318" s="5"/>
      <c r="F318" s="16"/>
      <c r="G318" s="42"/>
      <c r="H318" s="17"/>
      <c r="I318" s="37"/>
      <c r="J318" s="2"/>
      <c r="K318" s="2"/>
      <c r="L318" s="2"/>
      <c r="M318" s="8"/>
      <c r="N318" s="2"/>
    </row>
    <row r="319" spans="1:14" s="21" customFormat="1" ht="12" customHeight="1">
      <c r="A319" s="15"/>
      <c r="B319" s="11"/>
      <c r="C319" s="6"/>
      <c r="D319" s="8"/>
      <c r="E319" s="8"/>
      <c r="F319" s="12"/>
      <c r="G319" s="41"/>
      <c r="H319" s="8"/>
      <c r="I319" s="52"/>
      <c r="J319" s="40"/>
      <c r="K319" s="40"/>
      <c r="L319"/>
      <c r="M319" s="8"/>
      <c r="N319" s="40"/>
    </row>
    <row r="320" spans="1:14" s="21" customFormat="1" ht="12" customHeight="1">
      <c r="A320" s="15"/>
      <c r="B320" s="11"/>
      <c r="C320" s="6"/>
      <c r="D320" s="8"/>
      <c r="E320" s="8"/>
      <c r="F320" s="12"/>
      <c r="G320" s="41"/>
      <c r="H320" s="8"/>
      <c r="I320" s="51"/>
      <c r="J320"/>
      <c r="K320"/>
      <c r="L320"/>
      <c r="M320" s="8"/>
      <c r="N320"/>
    </row>
    <row r="321" spans="1:14" s="21" customFormat="1" ht="12" customHeight="1">
      <c r="A321" s="15"/>
      <c r="B321" s="11"/>
      <c r="C321" s="6"/>
      <c r="D321" s="8"/>
      <c r="E321" s="8"/>
      <c r="F321" s="12"/>
      <c r="G321" s="41"/>
      <c r="H321" s="8"/>
      <c r="I321" s="51"/>
      <c r="J321" s="2"/>
      <c r="K321" s="2"/>
      <c r="L321"/>
      <c r="M321" s="8"/>
      <c r="N321" s="2"/>
    </row>
    <row r="322" spans="1:14" s="21" customFormat="1" ht="12" customHeight="1">
      <c r="A322" s="15"/>
      <c r="B322" s="11"/>
      <c r="C322" s="6"/>
      <c r="D322" s="8"/>
      <c r="E322" s="8"/>
      <c r="F322" s="12"/>
      <c r="G322" s="41"/>
      <c r="H322" s="8"/>
      <c r="I322" s="51"/>
      <c r="J322" s="2"/>
      <c r="K322" s="2"/>
      <c r="L322"/>
      <c r="M322" s="8"/>
      <c r="N322" s="2"/>
    </row>
    <row r="323" spans="1:14" s="21" customFormat="1" ht="12" customHeight="1">
      <c r="A323" s="15"/>
      <c r="B323" s="11"/>
      <c r="C323" s="6"/>
      <c r="D323" s="8"/>
      <c r="E323" s="8"/>
      <c r="F323" s="12"/>
      <c r="G323" s="41"/>
      <c r="H323" s="8"/>
      <c r="I323" s="51"/>
      <c r="J323" s="2"/>
      <c r="K323" s="2"/>
      <c r="L323"/>
      <c r="M323" s="8"/>
      <c r="N323" s="2"/>
    </row>
    <row r="324" spans="1:14" s="21" customFormat="1" ht="12" customHeight="1">
      <c r="A324" s="15"/>
      <c r="B324" s="11"/>
      <c r="C324" s="6"/>
      <c r="D324" s="8"/>
      <c r="E324" s="8"/>
      <c r="F324" s="12"/>
      <c r="G324" s="41"/>
      <c r="H324" s="8"/>
      <c r="I324" s="52"/>
      <c r="J324" s="8"/>
      <c r="K324" s="8"/>
      <c r="L324" s="4"/>
      <c r="M324" s="8"/>
      <c r="N324" s="8"/>
    </row>
    <row r="325" spans="1:14" s="21" customFormat="1" ht="12" customHeight="1">
      <c r="A325" s="6"/>
      <c r="C325" s="8"/>
      <c r="D325" s="8"/>
      <c r="E325" s="8"/>
      <c r="F325" s="9"/>
      <c r="G325" s="41"/>
      <c r="H325" s="8"/>
      <c r="I325" s="9"/>
      <c r="J325" s="8"/>
      <c r="K325" s="8"/>
      <c r="L325" s="8"/>
      <c r="M325" s="8"/>
      <c r="N325" s="8"/>
    </row>
    <row r="326" spans="1:11" s="21" customFormat="1" ht="12" customHeight="1">
      <c r="A326" s="18"/>
      <c r="B326" s="18"/>
      <c r="C326" s="8"/>
      <c r="D326" s="8"/>
      <c r="E326" s="28"/>
      <c r="F326" s="28"/>
      <c r="G326" s="27"/>
      <c r="H326" s="32"/>
      <c r="I326" s="18"/>
      <c r="J326" s="32"/>
      <c r="K326" s="32"/>
    </row>
    <row r="327" spans="1:11" s="21" customFormat="1" ht="12" customHeight="1">
      <c r="A327" s="18"/>
      <c r="B327" s="18"/>
      <c r="C327" s="18"/>
      <c r="D327" s="8"/>
      <c r="E327" s="28"/>
      <c r="F327" s="28"/>
      <c r="G327" s="27"/>
      <c r="H327" s="10"/>
      <c r="I327" s="18"/>
      <c r="J327" s="10"/>
      <c r="K327" s="10"/>
    </row>
    <row r="328" spans="1:11" s="21" customFormat="1" ht="12" customHeight="1">
      <c r="A328" s="18"/>
      <c r="C328" s="18"/>
      <c r="D328" s="33"/>
      <c r="E328" s="10"/>
      <c r="F328" s="1"/>
      <c r="G328" s="27"/>
      <c r="H328" s="10"/>
      <c r="I328" s="18"/>
      <c r="J328" s="10"/>
      <c r="K328" s="10"/>
    </row>
    <row r="329" spans="1:11" s="21" customFormat="1" ht="12" customHeight="1">
      <c r="A329" s="18"/>
      <c r="C329" s="18"/>
      <c r="D329" s="9"/>
      <c r="E329" s="25"/>
      <c r="G329" s="27"/>
      <c r="H329" s="10"/>
      <c r="I329" s="18"/>
      <c r="J329" s="10"/>
      <c r="K329" s="10"/>
    </row>
    <row r="330" spans="1:11" s="21" customFormat="1" ht="12" customHeight="1">
      <c r="A330" s="18"/>
      <c r="C330" s="34"/>
      <c r="D330" s="9"/>
      <c r="E330" s="25"/>
      <c r="G330" s="27"/>
      <c r="H330" s="1"/>
      <c r="I330" s="18"/>
      <c r="J330" s="1"/>
      <c r="K330" s="1"/>
    </row>
    <row r="331" spans="1:11" s="21" customFormat="1" ht="12" customHeight="1">
      <c r="A331" s="18"/>
      <c r="C331" s="37"/>
      <c r="D331" s="9"/>
      <c r="E331" s="35"/>
      <c r="G331" s="27"/>
      <c r="H331" s="1"/>
      <c r="I331" s="18"/>
      <c r="J331" s="1"/>
      <c r="K331" s="1"/>
    </row>
    <row r="332" spans="1:9" s="21" customFormat="1" ht="12" customHeight="1">
      <c r="A332" s="18"/>
      <c r="B332" s="18"/>
      <c r="C332" s="33"/>
      <c r="D332" s="33"/>
      <c r="E332" s="10"/>
      <c r="F332" s="29"/>
      <c r="G332" s="29"/>
      <c r="H332" s="30"/>
      <c r="I332" s="18"/>
    </row>
    <row r="333" spans="1:14" s="21" customFormat="1" ht="12" customHeight="1">
      <c r="A333" s="6"/>
      <c r="B333" s="11"/>
      <c r="C333" s="6"/>
      <c r="D333" s="5"/>
      <c r="E333" s="5"/>
      <c r="F333" s="16"/>
      <c r="G333" s="42"/>
      <c r="H333" s="17"/>
      <c r="I333" s="51"/>
      <c r="J333" s="8"/>
      <c r="K333" s="8"/>
      <c r="L333" s="8"/>
      <c r="M333" s="8"/>
      <c r="N333" s="8"/>
    </row>
    <row r="334" spans="1:14" s="21" customFormat="1" ht="12" customHeight="1">
      <c r="A334" s="6"/>
      <c r="B334" s="7"/>
      <c r="C334" s="5"/>
      <c r="D334" s="5"/>
      <c r="E334" s="5"/>
      <c r="F334" s="42"/>
      <c r="G334" s="42"/>
      <c r="H334" s="44"/>
      <c r="I334" s="37"/>
      <c r="J334" s="2"/>
      <c r="K334" s="2"/>
      <c r="L334" s="8"/>
      <c r="M334" s="8"/>
      <c r="N334" s="8"/>
    </row>
    <row r="335" spans="1:14" s="21" customFormat="1" ht="12" customHeight="1">
      <c r="A335" s="6"/>
      <c r="B335" s="11"/>
      <c r="C335" s="6"/>
      <c r="D335" s="5"/>
      <c r="E335" s="5"/>
      <c r="F335" s="16"/>
      <c r="G335" s="42"/>
      <c r="H335" s="17"/>
      <c r="I335" s="51"/>
      <c r="J335" s="8"/>
      <c r="K335" s="8"/>
      <c r="L335" s="8"/>
      <c r="M335" s="8"/>
      <c r="N335" s="8"/>
    </row>
    <row r="336" spans="1:14" s="21" customFormat="1" ht="12" customHeight="1">
      <c r="A336" s="6"/>
      <c r="B336" s="11"/>
      <c r="C336" s="6"/>
      <c r="D336" s="5"/>
      <c r="E336" s="5"/>
      <c r="F336" s="16"/>
      <c r="G336" s="42"/>
      <c r="H336" s="17"/>
      <c r="I336" s="51"/>
      <c r="J336" s="8"/>
      <c r="K336" s="8"/>
      <c r="L336" s="8"/>
      <c r="M336" s="8"/>
      <c r="N336" s="8"/>
    </row>
    <row r="337" spans="1:14" s="21" customFormat="1" ht="12" customHeight="1">
      <c r="A337" s="6"/>
      <c r="B337" s="11"/>
      <c r="C337" s="6"/>
      <c r="D337" s="8"/>
      <c r="E337" s="8"/>
      <c r="F337" s="12"/>
      <c r="G337" s="41"/>
      <c r="H337" s="8"/>
      <c r="I337" s="51"/>
      <c r="J337" s="8"/>
      <c r="K337" s="8"/>
      <c r="L337" s="8"/>
      <c r="M337" s="8"/>
      <c r="N337" s="8"/>
    </row>
    <row r="338" spans="1:14" s="21" customFormat="1" ht="12" customHeight="1">
      <c r="A338" s="13"/>
      <c r="B338" s="11"/>
      <c r="C338" s="6"/>
      <c r="D338" s="5"/>
      <c r="E338" s="5"/>
      <c r="F338" s="16"/>
      <c r="G338" s="42"/>
      <c r="H338" s="17"/>
      <c r="I338" s="51"/>
      <c r="J338" s="8"/>
      <c r="K338" s="8"/>
      <c r="L338" s="8"/>
      <c r="M338" s="8"/>
      <c r="N338" s="8"/>
    </row>
    <row r="339" spans="1:14" s="21" customFormat="1" ht="12" customHeight="1">
      <c r="A339" s="6"/>
      <c r="B339" s="11"/>
      <c r="C339" s="6"/>
      <c r="D339" s="5"/>
      <c r="E339" s="5"/>
      <c r="F339" s="16"/>
      <c r="G339" s="42"/>
      <c r="H339" s="17"/>
      <c r="I339" s="53"/>
      <c r="J339" s="8"/>
      <c r="K339" s="8"/>
      <c r="L339" s="8"/>
      <c r="M339" s="8"/>
      <c r="N339" s="8"/>
    </row>
    <row r="340" spans="1:14" s="21" customFormat="1" ht="12" customHeight="1">
      <c r="A340" s="6"/>
      <c r="B340" s="7"/>
      <c r="C340" s="5"/>
      <c r="D340" s="5"/>
      <c r="E340" s="5"/>
      <c r="F340" s="16"/>
      <c r="G340" s="42"/>
      <c r="H340" s="17"/>
      <c r="I340" s="37"/>
      <c r="J340" s="8"/>
      <c r="K340" s="8"/>
      <c r="L340" s="8"/>
      <c r="M340" s="8"/>
      <c r="N340" s="8"/>
    </row>
    <row r="341" spans="1:9" s="21" customFormat="1" ht="12" customHeight="1">
      <c r="A341" s="18"/>
      <c r="B341" s="18"/>
      <c r="C341" s="8"/>
      <c r="D341" s="8"/>
      <c r="E341" s="28"/>
      <c r="F341" s="28"/>
      <c r="G341" s="27"/>
      <c r="H341" s="32"/>
      <c r="I341" s="18"/>
    </row>
    <row r="342" spans="1:9" s="21" customFormat="1" ht="12" customHeight="1">
      <c r="A342" s="18"/>
      <c r="B342" s="18"/>
      <c r="C342" s="18"/>
      <c r="D342" s="8"/>
      <c r="E342" s="28"/>
      <c r="F342" s="28"/>
      <c r="G342" s="27"/>
      <c r="H342" s="10"/>
      <c r="I342" s="18"/>
    </row>
    <row r="343" spans="1:9" s="21" customFormat="1" ht="12" customHeight="1">
      <c r="A343" s="18"/>
      <c r="B343" s="18"/>
      <c r="C343" s="8"/>
      <c r="D343" s="8"/>
      <c r="E343" s="28"/>
      <c r="F343" s="1"/>
      <c r="G343" s="29"/>
      <c r="H343" s="30"/>
      <c r="I343" s="18"/>
    </row>
    <row r="344" spans="1:9" s="21" customFormat="1" ht="12" customHeight="1">
      <c r="A344" s="18"/>
      <c r="B344" s="18"/>
      <c r="C344" s="18"/>
      <c r="D344" s="9"/>
      <c r="E344" s="25"/>
      <c r="G344" s="27"/>
      <c r="H344" s="10"/>
      <c r="I344" s="18"/>
    </row>
    <row r="345" spans="1:9" s="21" customFormat="1" ht="12" customHeight="1">
      <c r="A345" s="18"/>
      <c r="B345" s="18"/>
      <c r="C345" s="8"/>
      <c r="D345" s="8"/>
      <c r="E345" s="28"/>
      <c r="F345" s="1"/>
      <c r="G345" s="29"/>
      <c r="H345" s="30"/>
      <c r="I345" s="18"/>
    </row>
    <row r="346" spans="1:9" s="21" customFormat="1" ht="12" customHeight="1">
      <c r="A346" s="18"/>
      <c r="B346" s="18"/>
      <c r="C346" s="34"/>
      <c r="D346" s="9"/>
      <c r="E346" s="25"/>
      <c r="G346" s="27"/>
      <c r="H346" s="1"/>
      <c r="I346" s="18"/>
    </row>
    <row r="347" spans="1:9" s="21" customFormat="1" ht="12" customHeight="1">
      <c r="A347" s="18"/>
      <c r="B347" s="18"/>
      <c r="C347" s="33"/>
      <c r="D347" s="33"/>
      <c r="E347" s="10"/>
      <c r="F347" s="1"/>
      <c r="G347" s="29"/>
      <c r="H347" s="30"/>
      <c r="I347" s="18"/>
    </row>
    <row r="348" spans="1:9" s="21" customFormat="1" ht="12" customHeight="1">
      <c r="A348" s="18"/>
      <c r="B348" s="18"/>
      <c r="C348" s="37"/>
      <c r="D348" s="9"/>
      <c r="E348" s="35"/>
      <c r="G348" s="27"/>
      <c r="H348" s="10"/>
      <c r="I348" s="18"/>
    </row>
    <row r="349" spans="1:9" s="21" customFormat="1" ht="12" customHeight="1">
      <c r="A349" s="18"/>
      <c r="B349" s="18"/>
      <c r="C349" s="33"/>
      <c r="D349" s="33"/>
      <c r="E349" s="10"/>
      <c r="F349" s="29"/>
      <c r="G349" s="29"/>
      <c r="H349" s="30"/>
      <c r="I349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6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8" customWidth="1"/>
    <col min="2" max="2" width="8.28125" style="18" bestFit="1" customWidth="1"/>
    <col min="3" max="3" width="20.140625" style="20" customWidth="1"/>
    <col min="4" max="4" width="15.8515625" style="20" customWidth="1"/>
    <col min="5" max="6" width="7.00390625" style="25" customWidth="1"/>
    <col min="7" max="7" width="10.421875" style="21" bestFit="1" customWidth="1"/>
    <col min="8" max="8" width="4.7109375" style="36" customWidth="1"/>
    <col min="9" max="9" width="8.7109375" style="20" customWidth="1"/>
    <col min="10" max="10" width="5.00390625" style="25" customWidth="1"/>
    <col min="11" max="11" width="8.7109375" style="21" bestFit="1" customWidth="1"/>
    <col min="12" max="12" width="5.00390625" style="21" bestFit="1" customWidth="1"/>
    <col min="13" max="16384" width="9.140625" style="21" customWidth="1"/>
  </cols>
  <sheetData>
    <row r="1" spans="3:12" ht="12" customHeight="1">
      <c r="C1" s="19" t="s">
        <v>163</v>
      </c>
      <c r="E1" s="18"/>
      <c r="F1" s="18"/>
      <c r="H1" s="22"/>
      <c r="I1" s="23" t="s">
        <v>29</v>
      </c>
      <c r="J1" s="18">
        <f>SUM(J4:J52)</f>
        <v>1120</v>
      </c>
      <c r="L1" s="18"/>
    </row>
    <row r="2" spans="3:10" ht="12" customHeight="1">
      <c r="C2" s="47"/>
      <c r="D2" s="18" t="s">
        <v>30</v>
      </c>
      <c r="E2" s="24">
        <v>7</v>
      </c>
      <c r="F2" s="18">
        <v>160</v>
      </c>
      <c r="G2" s="25" t="s">
        <v>21</v>
      </c>
      <c r="H2" s="21"/>
      <c r="I2" s="25">
        <f>F2*E2</f>
        <v>1120</v>
      </c>
      <c r="J2" s="21">
        <f>J1-I2</f>
        <v>0</v>
      </c>
    </row>
    <row r="3" spans="3:12" ht="12" customHeight="1">
      <c r="C3" s="19" t="s">
        <v>31</v>
      </c>
      <c r="D3" s="26"/>
      <c r="H3" s="27">
        <f>SUM(J4:J24)</f>
        <v>762</v>
      </c>
      <c r="I3" s="10" t="s">
        <v>519</v>
      </c>
      <c r="K3" s="10"/>
      <c r="L3" s="25"/>
    </row>
    <row r="4" spans="1:12" ht="12" customHeight="1">
      <c r="A4" s="18">
        <v>1</v>
      </c>
      <c r="B4" s="18" t="s">
        <v>520</v>
      </c>
      <c r="C4" s="8" t="s">
        <v>476</v>
      </c>
      <c r="D4" s="8" t="s">
        <v>472</v>
      </c>
      <c r="E4" s="28" t="s">
        <v>389</v>
      </c>
      <c r="F4" s="1" t="s">
        <v>211</v>
      </c>
      <c r="G4" s="1" t="s">
        <v>477</v>
      </c>
      <c r="H4" s="29"/>
      <c r="I4" s="30">
        <v>35966</v>
      </c>
      <c r="J4" s="18">
        <v>155</v>
      </c>
      <c r="K4" s="30"/>
      <c r="L4" s="18"/>
    </row>
    <row r="5" spans="1:12" ht="12" customHeight="1">
      <c r="A5" s="18">
        <v>2</v>
      </c>
      <c r="B5" s="18" t="s">
        <v>520</v>
      </c>
      <c r="C5" s="8" t="s">
        <v>442</v>
      </c>
      <c r="D5" s="8" t="s">
        <v>41</v>
      </c>
      <c r="E5" s="28" t="s">
        <v>389</v>
      </c>
      <c r="F5" s="1" t="s">
        <v>187</v>
      </c>
      <c r="G5" s="1" t="s">
        <v>443</v>
      </c>
      <c r="H5" s="29"/>
      <c r="I5" s="30">
        <v>33749</v>
      </c>
      <c r="J5" s="18">
        <v>114</v>
      </c>
      <c r="K5" s="30"/>
      <c r="L5" s="18"/>
    </row>
    <row r="6" spans="1:12" ht="12" customHeight="1">
      <c r="A6" s="18">
        <v>3</v>
      </c>
      <c r="B6" s="18" t="s">
        <v>520</v>
      </c>
      <c r="C6" s="8" t="s">
        <v>405</v>
      </c>
      <c r="D6" s="8" t="s">
        <v>153</v>
      </c>
      <c r="E6" s="28" t="s">
        <v>406</v>
      </c>
      <c r="F6" s="1" t="s">
        <v>206</v>
      </c>
      <c r="G6" s="1" t="s">
        <v>407</v>
      </c>
      <c r="H6" s="29"/>
      <c r="I6" s="30" t="s">
        <v>408</v>
      </c>
      <c r="J6" s="18">
        <v>91</v>
      </c>
      <c r="K6" s="30"/>
      <c r="L6" s="18"/>
    </row>
    <row r="7" spans="1:12" ht="12" customHeight="1">
      <c r="A7" s="18">
        <v>4</v>
      </c>
      <c r="B7" s="18" t="s">
        <v>520</v>
      </c>
      <c r="C7" s="8" t="s">
        <v>490</v>
      </c>
      <c r="D7" s="8" t="s">
        <v>484</v>
      </c>
      <c r="E7" s="28" t="s">
        <v>447</v>
      </c>
      <c r="F7" s="1" t="s">
        <v>174</v>
      </c>
      <c r="G7" s="1" t="s">
        <v>491</v>
      </c>
      <c r="H7" s="29"/>
      <c r="I7" s="30">
        <v>36545</v>
      </c>
      <c r="J7" s="18">
        <v>76</v>
      </c>
      <c r="K7" s="30"/>
      <c r="L7" s="18"/>
    </row>
    <row r="8" spans="1:12" ht="12" customHeight="1">
      <c r="A8" s="18">
        <v>5</v>
      </c>
      <c r="B8" s="18" t="s">
        <v>520</v>
      </c>
      <c r="C8" s="8" t="s">
        <v>461</v>
      </c>
      <c r="D8" s="8" t="s">
        <v>11</v>
      </c>
      <c r="E8" s="28" t="s">
        <v>389</v>
      </c>
      <c r="F8" s="1" t="s">
        <v>187</v>
      </c>
      <c r="G8" s="1" t="s">
        <v>462</v>
      </c>
      <c r="H8" s="29"/>
      <c r="I8" s="30">
        <v>35252</v>
      </c>
      <c r="J8" s="18">
        <v>61</v>
      </c>
      <c r="K8" s="30"/>
      <c r="L8" s="18"/>
    </row>
    <row r="9" spans="1:12" ht="12" customHeight="1">
      <c r="A9" s="18">
        <v>6</v>
      </c>
      <c r="B9" s="18" t="s">
        <v>520</v>
      </c>
      <c r="C9" s="8" t="s">
        <v>465</v>
      </c>
      <c r="D9" s="8" t="s">
        <v>11</v>
      </c>
      <c r="E9" s="28" t="s">
        <v>389</v>
      </c>
      <c r="F9" s="1" t="s">
        <v>187</v>
      </c>
      <c r="G9" s="1" t="s">
        <v>466</v>
      </c>
      <c r="H9" s="29"/>
      <c r="I9" s="30">
        <v>35269</v>
      </c>
      <c r="J9" s="18">
        <v>53</v>
      </c>
      <c r="K9" s="30"/>
      <c r="L9" s="18"/>
    </row>
    <row r="10" spans="1:12" ht="12" customHeight="1">
      <c r="A10" s="18">
        <v>7</v>
      </c>
      <c r="B10" s="18" t="s">
        <v>520</v>
      </c>
      <c r="C10" s="8" t="s">
        <v>388</v>
      </c>
      <c r="D10" s="8" t="s">
        <v>28</v>
      </c>
      <c r="E10" s="28" t="s">
        <v>389</v>
      </c>
      <c r="F10" s="1" t="s">
        <v>187</v>
      </c>
      <c r="G10" s="1" t="s">
        <v>390</v>
      </c>
      <c r="H10" s="29"/>
      <c r="I10" s="30" t="s">
        <v>391</v>
      </c>
      <c r="J10" s="18">
        <v>42</v>
      </c>
      <c r="K10" s="30"/>
      <c r="L10" s="18"/>
    </row>
    <row r="11" spans="1:12" ht="12" customHeight="1">
      <c r="A11" s="18">
        <v>8</v>
      </c>
      <c r="B11" s="18" t="s">
        <v>520</v>
      </c>
      <c r="C11" s="8" t="s">
        <v>452</v>
      </c>
      <c r="D11" s="8" t="s">
        <v>51</v>
      </c>
      <c r="E11" s="28" t="s">
        <v>389</v>
      </c>
      <c r="F11" s="1" t="s">
        <v>211</v>
      </c>
      <c r="G11" s="1" t="s">
        <v>453</v>
      </c>
      <c r="H11" s="29"/>
      <c r="I11" s="30">
        <v>36162</v>
      </c>
      <c r="J11" s="18">
        <v>34</v>
      </c>
      <c r="K11" s="30"/>
      <c r="L11" s="18"/>
    </row>
    <row r="12" spans="1:12" ht="12" customHeight="1">
      <c r="A12" s="18">
        <v>9</v>
      </c>
      <c r="B12" s="18" t="s">
        <v>520</v>
      </c>
      <c r="C12" s="8" t="s">
        <v>478</v>
      </c>
      <c r="D12" s="8" t="s">
        <v>472</v>
      </c>
      <c r="E12" s="28" t="s">
        <v>406</v>
      </c>
      <c r="F12" s="1" t="s">
        <v>206</v>
      </c>
      <c r="G12" s="1" t="s">
        <v>479</v>
      </c>
      <c r="H12" s="29"/>
      <c r="I12" s="30" t="s">
        <v>480</v>
      </c>
      <c r="J12" s="18">
        <v>23</v>
      </c>
      <c r="K12" s="30"/>
      <c r="L12" s="18"/>
    </row>
    <row r="13" spans="1:12" ht="12" customHeight="1">
      <c r="A13" s="18">
        <v>10</v>
      </c>
      <c r="B13" s="18" t="s">
        <v>520</v>
      </c>
      <c r="C13" s="8" t="s">
        <v>446</v>
      </c>
      <c r="D13" s="8" t="s">
        <v>41</v>
      </c>
      <c r="E13" s="28" t="s">
        <v>447</v>
      </c>
      <c r="F13" s="1" t="s">
        <v>174</v>
      </c>
      <c r="G13" s="1" t="s">
        <v>448</v>
      </c>
      <c r="H13" s="29"/>
      <c r="I13" s="30">
        <v>36825</v>
      </c>
      <c r="J13" s="18">
        <v>15</v>
      </c>
      <c r="K13" s="30"/>
      <c r="L13" s="18"/>
    </row>
    <row r="14" spans="1:12" ht="12" customHeight="1">
      <c r="A14" s="18">
        <v>11</v>
      </c>
      <c r="B14" s="18" t="s">
        <v>520</v>
      </c>
      <c r="C14" s="8" t="s">
        <v>410</v>
      </c>
      <c r="D14" s="8" t="s">
        <v>517</v>
      </c>
      <c r="E14" s="28" t="s">
        <v>389</v>
      </c>
      <c r="F14" s="1" t="s">
        <v>187</v>
      </c>
      <c r="G14" s="1" t="s">
        <v>411</v>
      </c>
      <c r="H14" s="29"/>
      <c r="I14" s="30">
        <v>34620</v>
      </c>
      <c r="J14" s="18">
        <v>13</v>
      </c>
      <c r="K14" s="30"/>
      <c r="L14" s="18"/>
    </row>
    <row r="15" spans="1:12" ht="12" customHeight="1">
      <c r="A15" s="18">
        <v>12</v>
      </c>
      <c r="B15" s="18" t="s">
        <v>520</v>
      </c>
      <c r="C15" s="8" t="s">
        <v>458</v>
      </c>
      <c r="D15" s="8" t="s">
        <v>11</v>
      </c>
      <c r="E15" s="28" t="s">
        <v>389</v>
      </c>
      <c r="F15" s="1" t="s">
        <v>459</v>
      </c>
      <c r="G15" s="1" t="s">
        <v>460</v>
      </c>
      <c r="H15" s="29"/>
      <c r="I15" s="30">
        <v>35796</v>
      </c>
      <c r="J15" s="18">
        <v>11</v>
      </c>
      <c r="K15" s="30"/>
      <c r="L15" s="18"/>
    </row>
    <row r="16" spans="1:12" ht="12" customHeight="1">
      <c r="A16" s="18">
        <v>13</v>
      </c>
      <c r="B16" s="18" t="s">
        <v>520</v>
      </c>
      <c r="C16" s="8" t="s">
        <v>450</v>
      </c>
      <c r="D16" s="8" t="s">
        <v>41</v>
      </c>
      <c r="E16" s="28" t="s">
        <v>447</v>
      </c>
      <c r="F16" s="1" t="s">
        <v>174</v>
      </c>
      <c r="G16" s="1" t="s">
        <v>451</v>
      </c>
      <c r="H16" s="29"/>
      <c r="I16" s="30">
        <v>37105</v>
      </c>
      <c r="J16" s="18">
        <v>11</v>
      </c>
      <c r="K16" s="30"/>
      <c r="L16" s="18"/>
    </row>
    <row r="17" spans="1:12" ht="12" customHeight="1">
      <c r="A17" s="18">
        <v>14</v>
      </c>
      <c r="B17" s="18" t="s">
        <v>520</v>
      </c>
      <c r="C17" s="8" t="s">
        <v>424</v>
      </c>
      <c r="D17" s="8" t="s">
        <v>130</v>
      </c>
      <c r="E17" s="28" t="s">
        <v>389</v>
      </c>
      <c r="F17" s="1" t="s">
        <v>425</v>
      </c>
      <c r="G17" s="1" t="s">
        <v>426</v>
      </c>
      <c r="H17" s="29"/>
      <c r="I17" s="30" t="s">
        <v>427</v>
      </c>
      <c r="J17" s="18">
        <v>11</v>
      </c>
      <c r="K17" s="30"/>
      <c r="L17" s="18"/>
    </row>
    <row r="18" spans="1:12" ht="12" customHeight="1">
      <c r="A18" s="18">
        <v>15</v>
      </c>
      <c r="B18" s="18" t="s">
        <v>520</v>
      </c>
      <c r="C18" s="8" t="s">
        <v>492</v>
      </c>
      <c r="D18" s="8" t="s">
        <v>484</v>
      </c>
      <c r="E18" s="28" t="s">
        <v>416</v>
      </c>
      <c r="F18" s="1" t="s">
        <v>187</v>
      </c>
      <c r="G18" s="1" t="s">
        <v>493</v>
      </c>
      <c r="H18" s="29"/>
      <c r="I18" s="30">
        <v>30320</v>
      </c>
      <c r="J18" s="18">
        <v>9</v>
      </c>
      <c r="K18" s="30"/>
      <c r="L18" s="18"/>
    </row>
    <row r="19" spans="1:12" ht="12" customHeight="1">
      <c r="A19" s="18">
        <v>16</v>
      </c>
      <c r="B19" s="18" t="s">
        <v>520</v>
      </c>
      <c r="C19" s="8" t="s">
        <v>444</v>
      </c>
      <c r="D19" s="8" t="s">
        <v>41</v>
      </c>
      <c r="E19" s="28" t="s">
        <v>389</v>
      </c>
      <c r="F19" s="1" t="s">
        <v>187</v>
      </c>
      <c r="G19" s="1" t="s">
        <v>445</v>
      </c>
      <c r="H19" s="29"/>
      <c r="I19" s="30">
        <v>34925</v>
      </c>
      <c r="J19" s="18">
        <v>9</v>
      </c>
      <c r="K19" s="30"/>
      <c r="L19" s="18"/>
    </row>
    <row r="20" spans="1:12" ht="12" customHeight="1">
      <c r="A20" s="18">
        <v>17</v>
      </c>
      <c r="B20" s="18" t="s">
        <v>520</v>
      </c>
      <c r="C20" s="8" t="s">
        <v>463</v>
      </c>
      <c r="D20" s="8" t="s">
        <v>11</v>
      </c>
      <c r="E20" s="28" t="s">
        <v>389</v>
      </c>
      <c r="F20" s="1" t="s">
        <v>459</v>
      </c>
      <c r="G20" s="1" t="s">
        <v>464</v>
      </c>
      <c r="H20" s="29"/>
      <c r="I20" s="30">
        <v>34730</v>
      </c>
      <c r="J20" s="18">
        <v>9</v>
      </c>
      <c r="K20" s="30"/>
      <c r="L20" s="18"/>
    </row>
    <row r="21" spans="1:12" ht="12" customHeight="1">
      <c r="A21" s="18">
        <v>18</v>
      </c>
      <c r="B21" s="18" t="s">
        <v>520</v>
      </c>
      <c r="C21" s="8" t="s">
        <v>497</v>
      </c>
      <c r="D21" s="8" t="s">
        <v>498</v>
      </c>
      <c r="E21" s="28" t="s">
        <v>447</v>
      </c>
      <c r="F21" s="1" t="s">
        <v>174</v>
      </c>
      <c r="G21" s="1" t="s">
        <v>499</v>
      </c>
      <c r="H21" s="29"/>
      <c r="I21" s="30" t="s">
        <v>500</v>
      </c>
      <c r="J21" s="18">
        <v>9</v>
      </c>
      <c r="K21" s="30"/>
      <c r="L21" s="18"/>
    </row>
    <row r="22" spans="1:12" ht="12" customHeight="1">
      <c r="A22" s="18">
        <v>19</v>
      </c>
      <c r="B22" s="18" t="s">
        <v>520</v>
      </c>
      <c r="C22" s="8" t="s">
        <v>435</v>
      </c>
      <c r="D22" s="8" t="s">
        <v>436</v>
      </c>
      <c r="E22" s="28" t="s">
        <v>389</v>
      </c>
      <c r="F22" s="1" t="s">
        <v>437</v>
      </c>
      <c r="G22" s="1" t="s">
        <v>438</v>
      </c>
      <c r="H22" s="29"/>
      <c r="I22" s="30">
        <v>33506</v>
      </c>
      <c r="J22" s="18">
        <v>8</v>
      </c>
      <c r="K22" s="30"/>
      <c r="L22" s="18"/>
    </row>
    <row r="23" spans="1:12" ht="12" customHeight="1">
      <c r="A23" s="18">
        <v>20</v>
      </c>
      <c r="B23" s="18" t="s">
        <v>520</v>
      </c>
      <c r="C23" s="8" t="s">
        <v>454</v>
      </c>
      <c r="D23" s="8" t="s">
        <v>455</v>
      </c>
      <c r="E23" s="28" t="s">
        <v>447</v>
      </c>
      <c r="F23" s="1" t="s">
        <v>174</v>
      </c>
      <c r="G23" s="1" t="s">
        <v>456</v>
      </c>
      <c r="H23" s="29"/>
      <c r="I23" s="30" t="s">
        <v>457</v>
      </c>
      <c r="J23" s="18">
        <v>8</v>
      </c>
      <c r="K23" s="30"/>
      <c r="L23" s="18"/>
    </row>
    <row r="24" spans="3:12" ht="12" customHeight="1">
      <c r="C24" s="8"/>
      <c r="D24" s="8"/>
      <c r="E24" s="28"/>
      <c r="F24" s="28"/>
      <c r="G24" s="28"/>
      <c r="H24" s="27"/>
      <c r="I24" s="32"/>
      <c r="J24" s="18"/>
      <c r="K24" s="32"/>
      <c r="L24" s="18"/>
    </row>
    <row r="25" spans="3:12" ht="12" customHeight="1">
      <c r="C25" s="18" t="s">
        <v>36</v>
      </c>
      <c r="D25" s="8"/>
      <c r="E25" s="28"/>
      <c r="F25" s="28"/>
      <c r="G25" s="28"/>
      <c r="H25" s="27">
        <v>85</v>
      </c>
      <c r="I25" s="10">
        <v>84.4</v>
      </c>
      <c r="J25" s="18"/>
      <c r="K25" s="10"/>
      <c r="L25" s="18"/>
    </row>
    <row r="26" spans="1:12" ht="12" customHeight="1">
      <c r="A26" s="18">
        <v>1</v>
      </c>
      <c r="B26" s="18" t="s">
        <v>521</v>
      </c>
      <c r="C26" s="8" t="s">
        <v>467</v>
      </c>
      <c r="D26" s="8" t="s">
        <v>468</v>
      </c>
      <c r="E26" s="28" t="s">
        <v>384</v>
      </c>
      <c r="F26" s="1" t="s">
        <v>385</v>
      </c>
      <c r="G26" s="1" t="s">
        <v>469</v>
      </c>
      <c r="H26" s="29"/>
      <c r="I26" s="30" t="s">
        <v>470</v>
      </c>
      <c r="J26" s="18">
        <v>35</v>
      </c>
      <c r="K26" s="30"/>
      <c r="L26" s="18"/>
    </row>
    <row r="27" spans="1:12" ht="12" customHeight="1">
      <c r="A27" s="18">
        <v>2</v>
      </c>
      <c r="B27" s="18" t="s">
        <v>521</v>
      </c>
      <c r="C27" s="8" t="s">
        <v>392</v>
      </c>
      <c r="D27" s="8" t="s">
        <v>153</v>
      </c>
      <c r="E27" s="28" t="s">
        <v>393</v>
      </c>
      <c r="F27" s="1" t="s">
        <v>206</v>
      </c>
      <c r="G27" s="1" t="s">
        <v>394</v>
      </c>
      <c r="H27" s="29"/>
      <c r="I27" s="30" t="s">
        <v>395</v>
      </c>
      <c r="J27" s="18">
        <v>23</v>
      </c>
      <c r="K27" s="30"/>
      <c r="L27" s="18"/>
    </row>
    <row r="28" spans="1:12" ht="12" customHeight="1">
      <c r="A28" s="18">
        <v>3</v>
      </c>
      <c r="B28" s="18" t="s">
        <v>521</v>
      </c>
      <c r="C28" s="8" t="s">
        <v>383</v>
      </c>
      <c r="D28" s="8" t="s">
        <v>189</v>
      </c>
      <c r="E28" s="28" t="s">
        <v>384</v>
      </c>
      <c r="F28" s="1" t="s">
        <v>385</v>
      </c>
      <c r="G28" s="1" t="s">
        <v>386</v>
      </c>
      <c r="H28" s="29"/>
      <c r="I28" s="30" t="s">
        <v>387</v>
      </c>
      <c r="J28" s="18">
        <v>15</v>
      </c>
      <c r="K28" s="30"/>
      <c r="L28" s="18"/>
    </row>
    <row r="29" spans="1:12" ht="12" customHeight="1">
      <c r="A29" s="18">
        <v>4</v>
      </c>
      <c r="B29" s="18" t="s">
        <v>521</v>
      </c>
      <c r="C29" s="8" t="s">
        <v>432</v>
      </c>
      <c r="D29" s="8" t="s">
        <v>429</v>
      </c>
      <c r="E29" s="28" t="s">
        <v>393</v>
      </c>
      <c r="F29" s="1" t="s">
        <v>206</v>
      </c>
      <c r="G29" s="1" t="s">
        <v>433</v>
      </c>
      <c r="H29" s="29"/>
      <c r="I29" s="30" t="s">
        <v>434</v>
      </c>
      <c r="J29" s="18">
        <v>12</v>
      </c>
      <c r="K29" s="30"/>
      <c r="L29" s="18"/>
    </row>
    <row r="30" spans="3:12" ht="12" customHeight="1">
      <c r="C30" s="18" t="s">
        <v>37</v>
      </c>
      <c r="D30" s="33"/>
      <c r="E30" s="10"/>
      <c r="F30" s="1"/>
      <c r="G30" s="1"/>
      <c r="H30" s="27">
        <v>30</v>
      </c>
      <c r="I30" s="10" t="s">
        <v>16</v>
      </c>
      <c r="J30" s="18"/>
      <c r="K30" s="10"/>
      <c r="L30" s="18"/>
    </row>
    <row r="31" spans="1:12" ht="12" customHeight="1">
      <c r="A31" s="18">
        <v>1</v>
      </c>
      <c r="B31" s="18" t="s">
        <v>522</v>
      </c>
      <c r="C31" s="8" t="s">
        <v>428</v>
      </c>
      <c r="D31" s="8" t="s">
        <v>429</v>
      </c>
      <c r="E31" s="28" t="s">
        <v>402</v>
      </c>
      <c r="F31" s="1" t="s">
        <v>385</v>
      </c>
      <c r="G31" s="1" t="s">
        <v>430</v>
      </c>
      <c r="H31" s="29"/>
      <c r="I31" s="30" t="s">
        <v>431</v>
      </c>
      <c r="J31" s="18">
        <v>15</v>
      </c>
      <c r="K31" s="30"/>
      <c r="L31" s="18"/>
    </row>
    <row r="32" spans="1:12" ht="12" customHeight="1">
      <c r="A32" s="18">
        <v>2</v>
      </c>
      <c r="B32" s="18" t="s">
        <v>522</v>
      </c>
      <c r="C32" s="8" t="s">
        <v>401</v>
      </c>
      <c r="D32" s="8" t="s">
        <v>153</v>
      </c>
      <c r="E32" s="28" t="s">
        <v>402</v>
      </c>
      <c r="F32" s="1" t="s">
        <v>385</v>
      </c>
      <c r="G32" s="1" t="s">
        <v>403</v>
      </c>
      <c r="H32" s="29"/>
      <c r="I32" s="30" t="s">
        <v>404</v>
      </c>
      <c r="J32" s="18">
        <v>9</v>
      </c>
      <c r="K32" s="30"/>
      <c r="L32" s="18"/>
    </row>
    <row r="33" spans="1:12" ht="12" customHeight="1">
      <c r="A33" s="18">
        <v>3</v>
      </c>
      <c r="B33" s="18" t="s">
        <v>522</v>
      </c>
      <c r="C33" s="8" t="s">
        <v>487</v>
      </c>
      <c r="D33" s="8" t="s">
        <v>484</v>
      </c>
      <c r="E33" s="28" t="s">
        <v>402</v>
      </c>
      <c r="F33" s="1" t="s">
        <v>385</v>
      </c>
      <c r="G33" s="1" t="s">
        <v>488</v>
      </c>
      <c r="H33" s="29"/>
      <c r="I33" s="30" t="s">
        <v>489</v>
      </c>
      <c r="J33" s="18">
        <v>6</v>
      </c>
      <c r="K33" s="30"/>
      <c r="L33" s="18"/>
    </row>
    <row r="34" spans="3:12" ht="12" customHeight="1">
      <c r="C34" s="18" t="s">
        <v>38</v>
      </c>
      <c r="D34" s="9"/>
      <c r="H34" s="27">
        <v>91</v>
      </c>
      <c r="I34" s="1" t="s">
        <v>523</v>
      </c>
      <c r="J34" s="18"/>
      <c r="K34" s="10"/>
      <c r="L34" s="18"/>
    </row>
    <row r="35" spans="1:12" ht="12" customHeight="1">
      <c r="A35" s="18">
        <v>1</v>
      </c>
      <c r="B35" s="18" t="s">
        <v>524</v>
      </c>
      <c r="C35" s="8" t="s">
        <v>405</v>
      </c>
      <c r="D35" s="8" t="s">
        <v>153</v>
      </c>
      <c r="E35" s="28" t="s">
        <v>406</v>
      </c>
      <c r="F35" s="1" t="s">
        <v>206</v>
      </c>
      <c r="G35" s="1" t="s">
        <v>407</v>
      </c>
      <c r="H35" s="29"/>
      <c r="I35" s="30" t="s">
        <v>408</v>
      </c>
      <c r="J35" s="18">
        <v>29</v>
      </c>
      <c r="K35" s="30"/>
      <c r="L35" s="18"/>
    </row>
    <row r="36" spans="1:12" ht="12" customHeight="1">
      <c r="A36" s="18">
        <v>2</v>
      </c>
      <c r="B36" s="18" t="s">
        <v>524</v>
      </c>
      <c r="C36" s="8" t="s">
        <v>478</v>
      </c>
      <c r="D36" s="8" t="s">
        <v>472</v>
      </c>
      <c r="E36" s="28" t="s">
        <v>406</v>
      </c>
      <c r="F36" s="1" t="s">
        <v>206</v>
      </c>
      <c r="G36" s="1" t="s">
        <v>479</v>
      </c>
      <c r="H36" s="29"/>
      <c r="I36" s="30" t="s">
        <v>480</v>
      </c>
      <c r="J36" s="18">
        <v>23</v>
      </c>
      <c r="K36" s="30"/>
      <c r="L36" s="18"/>
    </row>
    <row r="37" spans="1:12" ht="12" customHeight="1">
      <c r="A37" s="18">
        <v>3</v>
      </c>
      <c r="B37" s="18" t="s">
        <v>524</v>
      </c>
      <c r="C37" s="8" t="s">
        <v>412</v>
      </c>
      <c r="D37" s="8" t="s">
        <v>153</v>
      </c>
      <c r="E37" s="28" t="s">
        <v>406</v>
      </c>
      <c r="F37" s="1" t="s">
        <v>206</v>
      </c>
      <c r="G37" s="1" t="s">
        <v>413</v>
      </c>
      <c r="H37" s="29"/>
      <c r="I37" s="30" t="s">
        <v>414</v>
      </c>
      <c r="J37" s="18">
        <v>17</v>
      </c>
      <c r="K37" s="30"/>
      <c r="L37" s="18"/>
    </row>
    <row r="38" spans="1:12" ht="12" customHeight="1">
      <c r="A38" s="18">
        <v>4</v>
      </c>
      <c r="B38" s="18" t="s">
        <v>524</v>
      </c>
      <c r="C38" s="8" t="s">
        <v>505</v>
      </c>
      <c r="D38" s="8" t="s">
        <v>506</v>
      </c>
      <c r="E38" s="28" t="s">
        <v>406</v>
      </c>
      <c r="F38" s="1" t="s">
        <v>206</v>
      </c>
      <c r="G38" s="1" t="s">
        <v>507</v>
      </c>
      <c r="H38" s="29"/>
      <c r="I38" s="30" t="s">
        <v>508</v>
      </c>
      <c r="J38" s="18">
        <v>14</v>
      </c>
      <c r="K38" s="30"/>
      <c r="L38" s="18"/>
    </row>
    <row r="39" spans="1:12" ht="12" customHeight="1">
      <c r="A39" s="18">
        <v>5</v>
      </c>
      <c r="B39" s="18" t="s">
        <v>524</v>
      </c>
      <c r="C39" s="8" t="s">
        <v>473</v>
      </c>
      <c r="D39" s="8" t="s">
        <v>472</v>
      </c>
      <c r="E39" s="28" t="s">
        <v>406</v>
      </c>
      <c r="F39" s="1" t="s">
        <v>206</v>
      </c>
      <c r="G39" s="1" t="s">
        <v>474</v>
      </c>
      <c r="H39" s="29"/>
      <c r="I39" s="30" t="s">
        <v>475</v>
      </c>
      <c r="J39" s="18">
        <v>8</v>
      </c>
      <c r="K39" s="30"/>
      <c r="L39" s="18"/>
    </row>
    <row r="40" spans="3:12" ht="12" customHeight="1">
      <c r="C40" s="34" t="s">
        <v>1</v>
      </c>
      <c r="D40" s="9"/>
      <c r="H40" s="27">
        <v>91</v>
      </c>
      <c r="I40" s="1" t="s">
        <v>523</v>
      </c>
      <c r="J40" s="18"/>
      <c r="K40" s="1"/>
      <c r="L40" s="18"/>
    </row>
    <row r="41" spans="1:12" ht="12" customHeight="1">
      <c r="A41" s="18">
        <v>1</v>
      </c>
      <c r="B41" s="18" t="s">
        <v>525</v>
      </c>
      <c r="C41" s="33" t="s">
        <v>490</v>
      </c>
      <c r="D41" s="33" t="s">
        <v>484</v>
      </c>
      <c r="E41" s="10" t="s">
        <v>447</v>
      </c>
      <c r="F41" s="1" t="s">
        <v>174</v>
      </c>
      <c r="G41" s="1" t="s">
        <v>491</v>
      </c>
      <c r="H41" s="29"/>
      <c r="I41" s="30">
        <v>36545</v>
      </c>
      <c r="J41" s="18">
        <v>29</v>
      </c>
      <c r="K41" s="30"/>
      <c r="L41" s="18"/>
    </row>
    <row r="42" spans="1:12" ht="12" customHeight="1">
      <c r="A42" s="18">
        <v>2</v>
      </c>
      <c r="B42" s="18" t="s">
        <v>525</v>
      </c>
      <c r="C42" s="33" t="s">
        <v>450</v>
      </c>
      <c r="D42" s="33" t="s">
        <v>41</v>
      </c>
      <c r="E42" s="10" t="s">
        <v>447</v>
      </c>
      <c r="F42" s="1" t="s">
        <v>174</v>
      </c>
      <c r="G42" s="1" t="s">
        <v>451</v>
      </c>
      <c r="H42" s="29"/>
      <c r="I42" s="30">
        <v>37105</v>
      </c>
      <c r="J42" s="18">
        <v>23</v>
      </c>
      <c r="K42" s="30"/>
      <c r="L42" s="18"/>
    </row>
    <row r="43" spans="1:12" ht="12" customHeight="1">
      <c r="A43" s="18">
        <v>3</v>
      </c>
      <c r="B43" s="18" t="s">
        <v>525</v>
      </c>
      <c r="C43" s="33" t="s">
        <v>446</v>
      </c>
      <c r="D43" s="33" t="s">
        <v>41</v>
      </c>
      <c r="E43" s="10" t="s">
        <v>447</v>
      </c>
      <c r="F43" s="1" t="s">
        <v>174</v>
      </c>
      <c r="G43" s="1" t="s">
        <v>448</v>
      </c>
      <c r="H43" s="29"/>
      <c r="I43" s="30">
        <v>36825</v>
      </c>
      <c r="J43" s="18">
        <v>17</v>
      </c>
      <c r="K43" s="30"/>
      <c r="L43" s="18"/>
    </row>
    <row r="44" spans="1:12" ht="12" customHeight="1">
      <c r="A44" s="18">
        <v>4</v>
      </c>
      <c r="B44" s="18" t="s">
        <v>525</v>
      </c>
      <c r="C44" s="33" t="s">
        <v>454</v>
      </c>
      <c r="D44" s="33" t="s">
        <v>455</v>
      </c>
      <c r="E44" s="10" t="s">
        <v>447</v>
      </c>
      <c r="F44" s="1" t="s">
        <v>174</v>
      </c>
      <c r="G44" s="1" t="s">
        <v>456</v>
      </c>
      <c r="H44" s="29"/>
      <c r="I44" s="30" t="s">
        <v>457</v>
      </c>
      <c r="J44" s="18">
        <v>14</v>
      </c>
      <c r="K44" s="30"/>
      <c r="L44" s="18"/>
    </row>
    <row r="45" spans="1:12" ht="12" customHeight="1">
      <c r="A45" s="18">
        <v>5</v>
      </c>
      <c r="B45" s="18" t="s">
        <v>525</v>
      </c>
      <c r="C45" s="33" t="s">
        <v>497</v>
      </c>
      <c r="D45" s="33" t="s">
        <v>498</v>
      </c>
      <c r="E45" s="10" t="s">
        <v>447</v>
      </c>
      <c r="F45" s="1" t="s">
        <v>174</v>
      </c>
      <c r="G45" s="1" t="s">
        <v>499</v>
      </c>
      <c r="H45" s="29"/>
      <c r="I45" s="30" t="s">
        <v>500</v>
      </c>
      <c r="J45" s="18">
        <v>8</v>
      </c>
      <c r="K45" s="30"/>
      <c r="L45" s="18"/>
    </row>
    <row r="46" spans="3:12" ht="12" customHeight="1">
      <c r="C46" s="37" t="s">
        <v>49</v>
      </c>
      <c r="D46" s="9"/>
      <c r="E46" s="35"/>
      <c r="F46" s="35"/>
      <c r="H46" s="27">
        <v>61</v>
      </c>
      <c r="I46" s="1" t="s">
        <v>19</v>
      </c>
      <c r="J46" s="18"/>
      <c r="K46" s="1"/>
      <c r="L46" s="18"/>
    </row>
    <row r="47" spans="1:12" ht="12" customHeight="1">
      <c r="A47" s="18">
        <v>1</v>
      </c>
      <c r="B47" s="18" t="s">
        <v>526</v>
      </c>
      <c r="C47" s="33" t="s">
        <v>492</v>
      </c>
      <c r="D47" s="33" t="s">
        <v>484</v>
      </c>
      <c r="E47" s="10" t="s">
        <v>416</v>
      </c>
      <c r="F47" s="1" t="s">
        <v>187</v>
      </c>
      <c r="G47" s="29" t="s">
        <v>493</v>
      </c>
      <c r="H47" s="29"/>
      <c r="I47" s="30">
        <v>30320</v>
      </c>
      <c r="J47" s="18">
        <v>21</v>
      </c>
      <c r="K47" s="30"/>
      <c r="L47" s="18"/>
    </row>
    <row r="48" spans="1:12" ht="12" customHeight="1">
      <c r="A48" s="18">
        <v>2</v>
      </c>
      <c r="B48" s="18" t="s">
        <v>526</v>
      </c>
      <c r="C48" s="33" t="s">
        <v>481</v>
      </c>
      <c r="D48" s="33" t="s">
        <v>50</v>
      </c>
      <c r="E48" s="10" t="s">
        <v>420</v>
      </c>
      <c r="F48" s="1" t="s">
        <v>187</v>
      </c>
      <c r="G48" s="29" t="s">
        <v>482</v>
      </c>
      <c r="H48" s="29"/>
      <c r="I48" s="30">
        <v>26229</v>
      </c>
      <c r="J48" s="18">
        <v>15</v>
      </c>
      <c r="K48" s="30"/>
      <c r="L48" s="18"/>
    </row>
    <row r="49" spans="1:12" ht="12" customHeight="1">
      <c r="A49" s="18">
        <v>3</v>
      </c>
      <c r="B49" s="18" t="s">
        <v>526</v>
      </c>
      <c r="C49" s="33" t="s">
        <v>439</v>
      </c>
      <c r="D49" s="33" t="s">
        <v>41</v>
      </c>
      <c r="E49" s="10" t="s">
        <v>416</v>
      </c>
      <c r="F49" s="1" t="s">
        <v>187</v>
      </c>
      <c r="G49" s="29" t="s">
        <v>440</v>
      </c>
      <c r="H49" s="29"/>
      <c r="I49" s="30" t="s">
        <v>441</v>
      </c>
      <c r="J49" s="18">
        <v>12</v>
      </c>
      <c r="K49" s="30"/>
      <c r="L49" s="18"/>
    </row>
    <row r="50" spans="1:12" ht="12" customHeight="1">
      <c r="A50" s="18">
        <v>4</v>
      </c>
      <c r="B50" s="18" t="s">
        <v>526</v>
      </c>
      <c r="C50" s="33" t="s">
        <v>418</v>
      </c>
      <c r="D50" s="33" t="s">
        <v>419</v>
      </c>
      <c r="E50" s="10" t="s">
        <v>420</v>
      </c>
      <c r="F50" s="1" t="s">
        <v>187</v>
      </c>
      <c r="G50" s="29" t="s">
        <v>421</v>
      </c>
      <c r="H50" s="29"/>
      <c r="I50" s="30" t="s">
        <v>422</v>
      </c>
      <c r="J50" s="18">
        <v>8</v>
      </c>
      <c r="K50" s="30"/>
      <c r="L50" s="18"/>
    </row>
    <row r="51" spans="1:12" ht="12" customHeight="1">
      <c r="A51" s="18">
        <v>5</v>
      </c>
      <c r="B51" s="18" t="s">
        <v>526</v>
      </c>
      <c r="C51" s="33" t="s">
        <v>494</v>
      </c>
      <c r="D51" s="33" t="s">
        <v>484</v>
      </c>
      <c r="E51" s="10" t="s">
        <v>416</v>
      </c>
      <c r="F51" s="1" t="s">
        <v>282</v>
      </c>
      <c r="G51" s="29" t="s">
        <v>495</v>
      </c>
      <c r="H51" s="29"/>
      <c r="I51" s="30" t="s">
        <v>496</v>
      </c>
      <c r="J51" s="18">
        <v>5</v>
      </c>
      <c r="K51" s="30"/>
      <c r="L51" s="18"/>
    </row>
    <row r="52" spans="3:10" ht="12" customHeight="1">
      <c r="C52" s="33"/>
      <c r="D52" s="33"/>
      <c r="E52" s="10"/>
      <c r="F52" s="1"/>
      <c r="G52" s="29"/>
      <c r="H52" s="29"/>
      <c r="I52" s="30"/>
      <c r="J52" s="18"/>
    </row>
    <row r="53" spans="1:10" ht="12" customHeight="1">
      <c r="A53" s="18">
        <v>1</v>
      </c>
      <c r="C53" s="8" t="s">
        <v>46</v>
      </c>
      <c r="D53" s="8" t="s">
        <v>51</v>
      </c>
      <c r="E53" s="28"/>
      <c r="F53" s="1"/>
      <c r="G53" s="30" t="s">
        <v>52</v>
      </c>
      <c r="H53" s="29"/>
      <c r="I53" s="30">
        <v>43192</v>
      </c>
      <c r="J53" s="18">
        <v>160</v>
      </c>
    </row>
    <row r="54" spans="1:10" ht="12" customHeight="1">
      <c r="A54" s="18">
        <v>2</v>
      </c>
      <c r="C54" s="20" t="s">
        <v>58</v>
      </c>
      <c r="D54" s="8" t="s">
        <v>34</v>
      </c>
      <c r="E54" s="35"/>
      <c r="F54" s="35"/>
      <c r="G54" s="30" t="s">
        <v>35</v>
      </c>
      <c r="I54" s="30">
        <v>43212</v>
      </c>
      <c r="J54" s="18">
        <v>160</v>
      </c>
    </row>
    <row r="55" spans="1:10" ht="12" customHeight="1">
      <c r="A55" s="18">
        <v>3</v>
      </c>
      <c r="C55" s="33" t="s">
        <v>24</v>
      </c>
      <c r="D55" s="8" t="s">
        <v>41</v>
      </c>
      <c r="E55" s="35"/>
      <c r="F55" s="55"/>
      <c r="G55" s="30" t="s">
        <v>43</v>
      </c>
      <c r="I55" s="30">
        <v>43247</v>
      </c>
      <c r="J55" s="18">
        <v>160</v>
      </c>
    </row>
    <row r="56" spans="1:10" ht="12" customHeight="1">
      <c r="A56" s="18">
        <v>4</v>
      </c>
      <c r="C56" s="33" t="s">
        <v>164</v>
      </c>
      <c r="D56" s="8" t="s">
        <v>67</v>
      </c>
      <c r="E56" s="35"/>
      <c r="F56" s="55"/>
      <c r="G56" s="30" t="s">
        <v>32</v>
      </c>
      <c r="I56" s="30">
        <v>43219</v>
      </c>
      <c r="J56" s="18">
        <v>160</v>
      </c>
    </row>
    <row r="57" spans="1:10" ht="12" customHeight="1">
      <c r="A57" s="18">
        <v>5</v>
      </c>
      <c r="C57" s="33" t="s">
        <v>166</v>
      </c>
      <c r="D57" s="8" t="s">
        <v>50</v>
      </c>
      <c r="E57" s="35"/>
      <c r="F57" s="35"/>
      <c r="G57" s="30" t="s">
        <v>527</v>
      </c>
      <c r="I57" s="30">
        <v>43254</v>
      </c>
      <c r="J57" s="18">
        <v>160</v>
      </c>
    </row>
    <row r="58" spans="1:10" ht="12" customHeight="1">
      <c r="A58" s="18">
        <v>6</v>
      </c>
      <c r="C58" s="33" t="s">
        <v>165</v>
      </c>
      <c r="D58" s="8" t="s">
        <v>44</v>
      </c>
      <c r="E58" s="35"/>
      <c r="F58" s="35"/>
      <c r="G58" s="30" t="s">
        <v>528</v>
      </c>
      <c r="I58" s="30">
        <v>43275</v>
      </c>
      <c r="J58" s="18">
        <v>160</v>
      </c>
    </row>
    <row r="59" spans="1:10" ht="12" customHeight="1">
      <c r="A59" s="18">
        <v>7</v>
      </c>
      <c r="C59" s="33" t="s">
        <v>514</v>
      </c>
      <c r="D59" s="8" t="s">
        <v>11</v>
      </c>
      <c r="E59" s="35"/>
      <c r="F59" s="55" t="s">
        <v>529</v>
      </c>
      <c r="G59" s="30" t="s">
        <v>155</v>
      </c>
      <c r="I59" s="30">
        <v>43352</v>
      </c>
      <c r="J59" s="21" t="s">
        <v>90</v>
      </c>
    </row>
    <row r="60" spans="1:10" ht="12" customHeight="1">
      <c r="A60" s="18">
        <v>8</v>
      </c>
      <c r="C60" s="33" t="s">
        <v>42</v>
      </c>
      <c r="D60" s="8" t="s">
        <v>39</v>
      </c>
      <c r="G60" s="30" t="s">
        <v>33</v>
      </c>
      <c r="I60" s="30">
        <v>43366</v>
      </c>
      <c r="J60" s="18">
        <v>160</v>
      </c>
    </row>
    <row r="61" ht="12" customHeight="1">
      <c r="D61" s="9"/>
    </row>
    <row r="62" ht="12" customHeight="1">
      <c r="D62" s="9"/>
    </row>
    <row r="63" ht="12" customHeight="1">
      <c r="D63" s="9"/>
    </row>
    <row r="64" spans="1:9" ht="12" customHeight="1">
      <c r="A64" s="37"/>
      <c r="B64" s="37"/>
      <c r="C64" s="38"/>
      <c r="D64" s="9"/>
      <c r="H64" s="3"/>
      <c r="I64" s="4"/>
    </row>
    <row r="65" spans="1:9" ht="12" customHeight="1">
      <c r="A65" s="19"/>
      <c r="B65" s="19"/>
      <c r="C65" s="38"/>
      <c r="D65" s="9"/>
      <c r="H65" s="3"/>
      <c r="I65" s="4"/>
    </row>
    <row r="66" spans="3:10" ht="12" customHeight="1">
      <c r="C66" s="33"/>
      <c r="D66" s="9"/>
      <c r="E66" s="35"/>
      <c r="F66" s="35"/>
      <c r="I66" s="33"/>
      <c r="J66" s="35"/>
    </row>
    <row r="67" spans="3:10" ht="12" customHeight="1">
      <c r="C67" s="33"/>
      <c r="D67" s="9"/>
      <c r="E67" s="35"/>
      <c r="F67" s="35"/>
      <c r="I67" s="33"/>
      <c r="J67" s="35"/>
    </row>
    <row r="68" spans="3:10" ht="12" customHeight="1">
      <c r="C68" s="33"/>
      <c r="D68" s="9"/>
      <c r="E68" s="35"/>
      <c r="F68" s="35"/>
      <c r="I68" s="33"/>
      <c r="J68" s="35"/>
    </row>
    <row r="69" spans="3:10" ht="12" customHeight="1">
      <c r="C69" s="33"/>
      <c r="D69" s="9"/>
      <c r="E69" s="35"/>
      <c r="F69" s="35"/>
      <c r="I69" s="33"/>
      <c r="J69" s="35"/>
    </row>
    <row r="70" spans="3:10" ht="12" customHeight="1">
      <c r="C70" s="33"/>
      <c r="D70" s="9"/>
      <c r="E70" s="35"/>
      <c r="F70" s="35"/>
      <c r="I70" s="33"/>
      <c r="J70" s="35"/>
    </row>
    <row r="71" spans="1:9" ht="12" customHeight="1">
      <c r="A71" s="37"/>
      <c r="B71" s="37"/>
      <c r="C71" s="38"/>
      <c r="D71" s="9"/>
      <c r="H71" s="3"/>
      <c r="I71" s="4"/>
    </row>
    <row r="72" spans="3:9" ht="12" customHeight="1">
      <c r="C72" s="38"/>
      <c r="D72" s="9"/>
      <c r="I72" s="4"/>
    </row>
    <row r="73" spans="3:9" ht="12" customHeight="1">
      <c r="C73" s="38"/>
      <c r="D73" s="9"/>
      <c r="I73" s="4"/>
    </row>
    <row r="74" spans="1:9" ht="12" customHeight="1">
      <c r="A74" s="37"/>
      <c r="B74" s="37"/>
      <c r="C74" s="38"/>
      <c r="D74" s="9"/>
      <c r="H74" s="3"/>
      <c r="I74" s="4"/>
    </row>
    <row r="75" spans="3:9" ht="12" customHeight="1">
      <c r="C75" s="38"/>
      <c r="D75" s="9"/>
      <c r="I75" s="4"/>
    </row>
    <row r="76" spans="3:9" ht="12" customHeight="1">
      <c r="C76" s="38"/>
      <c r="D76" s="9"/>
      <c r="I76" s="4"/>
    </row>
    <row r="77" spans="3:9" ht="12" customHeight="1">
      <c r="C77" s="38"/>
      <c r="D77" s="9"/>
      <c r="I77" s="4"/>
    </row>
    <row r="78" spans="1:9" ht="12" customHeight="1">
      <c r="A78" s="37"/>
      <c r="B78" s="37"/>
      <c r="C78" s="38"/>
      <c r="D78" s="9"/>
      <c r="H78" s="3"/>
      <c r="I78" s="4"/>
    </row>
    <row r="79" spans="1:9" ht="12" customHeight="1">
      <c r="A79" s="37"/>
      <c r="B79" s="37"/>
      <c r="C79" s="39"/>
      <c r="D79" s="9"/>
      <c r="H79" s="3"/>
      <c r="I79" s="4"/>
    </row>
    <row r="80" spans="1:9" ht="12" customHeight="1">
      <c r="A80" s="37"/>
      <c r="B80" s="37"/>
      <c r="C80" s="38"/>
      <c r="D80" s="9"/>
      <c r="H80" s="3"/>
      <c r="I80" s="4"/>
    </row>
    <row r="81" spans="4:9" ht="12" customHeight="1">
      <c r="D81" s="9"/>
      <c r="I81" s="4"/>
    </row>
    <row r="82" spans="3:9" ht="12" customHeight="1">
      <c r="C82" s="38"/>
      <c r="D82" s="9"/>
      <c r="I82" s="4"/>
    </row>
    <row r="83" spans="1:9" ht="12" customHeight="1">
      <c r="A83" s="37"/>
      <c r="B83" s="37"/>
      <c r="C83" s="38"/>
      <c r="D83" s="9"/>
      <c r="H83" s="3"/>
      <c r="I83" s="4"/>
    </row>
    <row r="84" spans="1:9" ht="12" customHeight="1">
      <c r="A84" s="37"/>
      <c r="B84" s="37"/>
      <c r="C84" s="39"/>
      <c r="D84" s="9"/>
      <c r="H84" s="3"/>
      <c r="I84" s="4"/>
    </row>
    <row r="85" spans="1:9" ht="12" customHeight="1">
      <c r="A85" s="37"/>
      <c r="B85" s="37"/>
      <c r="C85" s="38"/>
      <c r="D85" s="9"/>
      <c r="H85" s="3"/>
      <c r="I85" s="4"/>
    </row>
    <row r="86" spans="1:9" ht="12" customHeight="1">
      <c r="A86" s="37"/>
      <c r="B86" s="37"/>
      <c r="C86" s="38"/>
      <c r="D86" s="9"/>
      <c r="H86" s="3"/>
      <c r="I86" s="4"/>
    </row>
    <row r="87" spans="1:9" ht="12" customHeight="1">
      <c r="A87" s="37"/>
      <c r="B87" s="37"/>
      <c r="C87" s="39"/>
      <c r="D87" s="9"/>
      <c r="H87" s="3"/>
      <c r="I87" s="4"/>
    </row>
    <row r="88" spans="1:9" ht="12" customHeight="1">
      <c r="A88" s="37"/>
      <c r="B88" s="37"/>
      <c r="C88" s="39"/>
      <c r="D88" s="9"/>
      <c r="H88" s="3"/>
      <c r="I88" s="4"/>
    </row>
    <row r="89" spans="1:9" ht="12" customHeight="1">
      <c r="A89" s="37"/>
      <c r="B89" s="37"/>
      <c r="C89" s="38"/>
      <c r="D89" s="9"/>
      <c r="H89" s="3"/>
      <c r="I89" s="4"/>
    </row>
    <row r="90" spans="1:9" ht="12" customHeight="1">
      <c r="A90" s="37"/>
      <c r="B90" s="37"/>
      <c r="C90" s="38"/>
      <c r="D90" s="9"/>
      <c r="H90" s="3"/>
      <c r="I90" s="4"/>
    </row>
    <row r="91" spans="3:9" ht="12" customHeight="1">
      <c r="C91" s="38"/>
      <c r="D91" s="9"/>
      <c r="I91" s="4"/>
    </row>
    <row r="92" spans="3:9" ht="12" customHeight="1">
      <c r="C92" s="38"/>
      <c r="D92" s="9"/>
      <c r="I92" s="4"/>
    </row>
    <row r="93" spans="1:9" ht="12" customHeight="1">
      <c r="A93" s="37"/>
      <c r="B93" s="37"/>
      <c r="C93" s="39"/>
      <c r="D93" s="9"/>
      <c r="H93" s="3"/>
      <c r="I93" s="4"/>
    </row>
    <row r="94" spans="1:9" ht="12" customHeight="1">
      <c r="A94" s="37"/>
      <c r="B94" s="37"/>
      <c r="C94" s="38"/>
      <c r="D94" s="9"/>
      <c r="H94" s="3"/>
      <c r="I94" s="4"/>
    </row>
    <row r="95" spans="3:9" ht="12" customHeight="1">
      <c r="C95" s="38"/>
      <c r="D95" s="9"/>
      <c r="I95" s="4"/>
    </row>
    <row r="96" spans="1:9" ht="12" customHeight="1">
      <c r="A96" s="37"/>
      <c r="B96" s="37"/>
      <c r="C96" s="38"/>
      <c r="D96" s="9"/>
      <c r="H96" s="3"/>
      <c r="I96" s="4"/>
    </row>
    <row r="97" spans="3:9" ht="12" customHeight="1">
      <c r="C97" s="38"/>
      <c r="D97" s="9"/>
      <c r="I97" s="4"/>
    </row>
    <row r="98" spans="1:9" ht="12" customHeight="1">
      <c r="A98" s="37"/>
      <c r="B98" s="37"/>
      <c r="C98" s="38"/>
      <c r="D98" s="9"/>
      <c r="H98" s="3"/>
      <c r="I98" s="4"/>
    </row>
    <row r="99" spans="1:9" ht="12" customHeight="1">
      <c r="A99" s="37"/>
      <c r="B99" s="37"/>
      <c r="C99" s="39"/>
      <c r="D99" s="9"/>
      <c r="H99" s="3"/>
      <c r="I99" s="4"/>
    </row>
    <row r="100" spans="1:9" ht="12" customHeight="1">
      <c r="A100" s="37"/>
      <c r="B100" s="37"/>
      <c r="C100" s="38"/>
      <c r="D100" s="9"/>
      <c r="H100" s="3"/>
      <c r="I100" s="4"/>
    </row>
    <row r="101" spans="3:9" ht="12" customHeight="1">
      <c r="C101" s="38"/>
      <c r="D101" s="9"/>
      <c r="I101" s="4"/>
    </row>
    <row r="102" spans="1:9" ht="12" customHeight="1">
      <c r="A102" s="37"/>
      <c r="B102" s="37"/>
      <c r="C102" s="38"/>
      <c r="D102" s="9"/>
      <c r="H102" s="3"/>
      <c r="I102" s="4"/>
    </row>
    <row r="103" spans="1:9" ht="12" customHeight="1">
      <c r="A103" s="37"/>
      <c r="B103" s="37"/>
      <c r="C103" s="38"/>
      <c r="D103" s="9"/>
      <c r="H103" s="3"/>
      <c r="I103" s="4"/>
    </row>
    <row r="104" spans="1:9" ht="12" customHeight="1">
      <c r="A104" s="37"/>
      <c r="B104" s="37"/>
      <c r="C104" s="38"/>
      <c r="D104" s="9"/>
      <c r="H104" s="3"/>
      <c r="I104" s="4"/>
    </row>
    <row r="105" spans="1:9" ht="12" customHeight="1">
      <c r="A105" s="37"/>
      <c r="B105" s="37"/>
      <c r="C105" s="38"/>
      <c r="D105" s="9"/>
      <c r="H105" s="3"/>
      <c r="I105" s="4"/>
    </row>
    <row r="106" spans="1:9" ht="12" customHeight="1">
      <c r="A106" s="37"/>
      <c r="B106" s="37"/>
      <c r="C106" s="38"/>
      <c r="D106" s="9"/>
      <c r="H106" s="3"/>
      <c r="I106" s="4"/>
    </row>
    <row r="107" spans="1:9" ht="12" customHeight="1">
      <c r="A107" s="37"/>
      <c r="B107" s="37"/>
      <c r="C107" s="38"/>
      <c r="D107" s="9"/>
      <c r="H107" s="3"/>
      <c r="I107" s="4"/>
    </row>
    <row r="108" spans="1:9" ht="12" customHeight="1">
      <c r="A108" s="37"/>
      <c r="B108" s="37"/>
      <c r="C108" s="38"/>
      <c r="D108" s="9"/>
      <c r="H108" s="3"/>
      <c r="I108" s="4"/>
    </row>
    <row r="109" spans="1:9" ht="12" customHeight="1">
      <c r="A109" s="37"/>
      <c r="B109" s="37"/>
      <c r="C109" s="38"/>
      <c r="D109" s="9"/>
      <c r="H109" s="3"/>
      <c r="I109" s="4"/>
    </row>
    <row r="110" spans="1:9" ht="12" customHeight="1">
      <c r="A110" s="37"/>
      <c r="B110" s="37"/>
      <c r="C110" s="38"/>
      <c r="D110" s="9"/>
      <c r="H110" s="3"/>
      <c r="I110" s="4"/>
    </row>
    <row r="111" spans="1:9" ht="12" customHeight="1">
      <c r="A111" s="37"/>
      <c r="B111" s="37"/>
      <c r="C111" s="38"/>
      <c r="D111" s="9"/>
      <c r="H111" s="3"/>
      <c r="I111" s="4"/>
    </row>
    <row r="112" spans="1:9" ht="12" customHeight="1">
      <c r="A112" s="37"/>
      <c r="B112" s="37"/>
      <c r="C112" s="38"/>
      <c r="D112" s="9"/>
      <c r="H112" s="3"/>
      <c r="I112" s="4"/>
    </row>
    <row r="113" spans="1:9" ht="12" customHeight="1">
      <c r="A113" s="37"/>
      <c r="B113" s="37"/>
      <c r="C113" s="38"/>
      <c r="D113" s="9"/>
      <c r="H113" s="3"/>
      <c r="I113" s="4"/>
    </row>
    <row r="114" spans="1:9" ht="12" customHeight="1">
      <c r="A114" s="37"/>
      <c r="B114" s="37"/>
      <c r="C114" s="38"/>
      <c r="D114" s="9"/>
      <c r="H114" s="3"/>
      <c r="I114" s="4"/>
    </row>
    <row r="115" spans="1:9" ht="12" customHeight="1">
      <c r="A115" s="37"/>
      <c r="B115" s="37"/>
      <c r="C115" s="38"/>
      <c r="D115" s="9"/>
      <c r="H115" s="3"/>
      <c r="I115" s="4"/>
    </row>
    <row r="116" spans="3:9" ht="12" customHeight="1">
      <c r="C116" s="38"/>
      <c r="D116" s="9"/>
      <c r="I116" s="4"/>
    </row>
    <row r="117" spans="3:9" ht="12" customHeight="1">
      <c r="C117" s="38"/>
      <c r="D117" s="9"/>
      <c r="I117" s="4"/>
    </row>
    <row r="118" spans="1:9" ht="12" customHeight="1">
      <c r="A118" s="37"/>
      <c r="B118" s="37"/>
      <c r="C118" s="38"/>
      <c r="D118" s="9"/>
      <c r="H118" s="3"/>
      <c r="I118" s="4"/>
    </row>
    <row r="119" spans="3:9" ht="12" customHeight="1">
      <c r="C119" s="38"/>
      <c r="D119" s="9"/>
      <c r="I119" s="4"/>
    </row>
    <row r="120" spans="1:9" ht="12" customHeight="1">
      <c r="A120" s="37"/>
      <c r="B120" s="37"/>
      <c r="C120" s="38"/>
      <c r="D120" s="9"/>
      <c r="H120" s="3"/>
      <c r="I120" s="4"/>
    </row>
    <row r="121" spans="1:9" ht="12" customHeight="1">
      <c r="A121" s="37"/>
      <c r="B121" s="37"/>
      <c r="C121" s="38"/>
      <c r="D121" s="9"/>
      <c r="H121" s="3"/>
      <c r="I121" s="4"/>
    </row>
    <row r="122" spans="1:9" ht="12" customHeight="1">
      <c r="A122" s="37"/>
      <c r="B122" s="37"/>
      <c r="C122" s="38"/>
      <c r="D122" s="9"/>
      <c r="H122" s="3"/>
      <c r="I122" s="4"/>
    </row>
    <row r="123" spans="1:9" ht="12" customHeight="1">
      <c r="A123" s="37"/>
      <c r="B123" s="37"/>
      <c r="C123" s="38"/>
      <c r="D123" s="9"/>
      <c r="H123" s="3"/>
      <c r="I123" s="4"/>
    </row>
    <row r="124" spans="1:9" ht="12" customHeight="1">
      <c r="A124" s="37"/>
      <c r="B124" s="37"/>
      <c r="C124" s="38"/>
      <c r="D124" s="9"/>
      <c r="H124" s="3"/>
      <c r="I124" s="4"/>
    </row>
    <row r="125" spans="1:9" ht="12" customHeight="1">
      <c r="A125" s="37"/>
      <c r="B125" s="37"/>
      <c r="C125" s="38"/>
      <c r="D125" s="9"/>
      <c r="H125" s="3"/>
      <c r="I125" s="4"/>
    </row>
    <row r="126" spans="1:9" ht="12" customHeight="1">
      <c r="A126" s="37"/>
      <c r="B126" s="37"/>
      <c r="C126" s="38"/>
      <c r="D126" s="9"/>
      <c r="H126" s="3"/>
      <c r="I126" s="4"/>
    </row>
    <row r="127" spans="1:9" ht="12" customHeight="1">
      <c r="A127" s="37"/>
      <c r="B127" s="37"/>
      <c r="C127" s="38"/>
      <c r="D127" s="9"/>
      <c r="H127" s="3"/>
      <c r="I127" s="4"/>
    </row>
    <row r="128" spans="1:9" ht="12" customHeight="1">
      <c r="A128" s="37"/>
      <c r="B128" s="37"/>
      <c r="C128" s="38"/>
      <c r="D128" s="9"/>
      <c r="H128" s="3"/>
      <c r="I128" s="4"/>
    </row>
    <row r="129" spans="1:9" ht="12" customHeight="1">
      <c r="A129" s="37"/>
      <c r="B129" s="37"/>
      <c r="C129" s="38"/>
      <c r="D129" s="9"/>
      <c r="H129" s="3"/>
      <c r="I129" s="4"/>
    </row>
    <row r="130" spans="1:9" ht="12" customHeight="1">
      <c r="A130" s="37"/>
      <c r="B130" s="37"/>
      <c r="C130" s="38"/>
      <c r="D130" s="9"/>
      <c r="H130" s="3"/>
      <c r="I130" s="4"/>
    </row>
    <row r="131" spans="1:9" ht="12" customHeight="1">
      <c r="A131" s="37"/>
      <c r="B131" s="37"/>
      <c r="C131" s="38"/>
      <c r="D131" s="9"/>
      <c r="H131" s="3"/>
      <c r="I131" s="4"/>
    </row>
    <row r="132" spans="1:9" ht="12" customHeight="1">
      <c r="A132" s="37"/>
      <c r="B132" s="37"/>
      <c r="C132" s="38"/>
      <c r="D132" s="9"/>
      <c r="H132" s="3"/>
      <c r="I132" s="4"/>
    </row>
    <row r="133" spans="1:9" ht="12" customHeight="1">
      <c r="A133" s="37"/>
      <c r="B133" s="37"/>
      <c r="C133" s="38"/>
      <c r="D133" s="9"/>
      <c r="H133" s="3"/>
      <c r="I133" s="4"/>
    </row>
    <row r="134" spans="1:9" ht="12" customHeight="1">
      <c r="A134" s="37"/>
      <c r="B134" s="37"/>
      <c r="C134" s="38"/>
      <c r="D134" s="9"/>
      <c r="H134" s="3"/>
      <c r="I134" s="4"/>
    </row>
    <row r="135" spans="1:9" ht="12" customHeight="1">
      <c r="A135" s="37"/>
      <c r="B135" s="37"/>
      <c r="C135" s="38"/>
      <c r="D135" s="9"/>
      <c r="H135" s="3"/>
      <c r="I135" s="4"/>
    </row>
    <row r="136" spans="1:9" ht="12" customHeight="1">
      <c r="A136" s="37"/>
      <c r="B136" s="37"/>
      <c r="C136" s="38"/>
      <c r="D136" s="9"/>
      <c r="H136" s="3"/>
      <c r="I136" s="4"/>
    </row>
    <row r="137" spans="1:9" ht="12" customHeight="1">
      <c r="A137" s="37"/>
      <c r="B137" s="37"/>
      <c r="C137" s="38"/>
      <c r="D137" s="9"/>
      <c r="H137" s="3"/>
      <c r="I137" s="4"/>
    </row>
    <row r="138" spans="1:9" ht="12" customHeight="1">
      <c r="A138" s="37"/>
      <c r="B138" s="37"/>
      <c r="C138" s="38"/>
      <c r="D138" s="9"/>
      <c r="H138" s="3"/>
      <c r="I138" s="4"/>
    </row>
    <row r="139" spans="1:9" ht="12" customHeight="1">
      <c r="A139" s="37"/>
      <c r="B139" s="37"/>
      <c r="C139" s="38"/>
      <c r="D139" s="9"/>
      <c r="H139" s="3"/>
      <c r="I139" s="4"/>
    </row>
    <row r="140" spans="1:9" ht="12" customHeight="1">
      <c r="A140" s="37"/>
      <c r="B140" s="37"/>
      <c r="C140" s="38"/>
      <c r="D140" s="9"/>
      <c r="H140" s="3"/>
      <c r="I140" s="4"/>
    </row>
    <row r="141" spans="1:9" ht="12" customHeight="1">
      <c r="A141" s="37"/>
      <c r="B141" s="37"/>
      <c r="C141" s="38"/>
      <c r="D141" s="9"/>
      <c r="H141" s="3"/>
      <c r="I141" s="4"/>
    </row>
    <row r="142" spans="1:9" ht="12" customHeight="1">
      <c r="A142" s="37"/>
      <c r="B142" s="37"/>
      <c r="C142" s="38"/>
      <c r="D142" s="9"/>
      <c r="H142" s="3"/>
      <c r="I142" s="4"/>
    </row>
    <row r="143" spans="1:9" ht="12" customHeight="1">
      <c r="A143" s="37"/>
      <c r="B143" s="37"/>
      <c r="C143" s="38"/>
      <c r="D143" s="9"/>
      <c r="H143" s="3"/>
      <c r="I143" s="4"/>
    </row>
    <row r="144" spans="1:9" ht="12" customHeight="1">
      <c r="A144" s="37"/>
      <c r="B144" s="37"/>
      <c r="C144" s="38"/>
      <c r="D144" s="9"/>
      <c r="H144" s="3"/>
      <c r="I144" s="4"/>
    </row>
    <row r="145" spans="1:9" ht="12" customHeight="1">
      <c r="A145" s="37"/>
      <c r="B145" s="37"/>
      <c r="C145" s="38"/>
      <c r="D145" s="9"/>
      <c r="H145" s="3"/>
      <c r="I145" s="4"/>
    </row>
    <row r="146" spans="1:9" ht="12" customHeight="1">
      <c r="A146" s="37"/>
      <c r="B146" s="37"/>
      <c r="C146" s="38"/>
      <c r="D146" s="9"/>
      <c r="H146" s="3"/>
      <c r="I146" s="4"/>
    </row>
    <row r="147" spans="1:9" ht="12" customHeight="1">
      <c r="A147" s="37"/>
      <c r="B147" s="37"/>
      <c r="C147" s="38"/>
      <c r="D147" s="9"/>
      <c r="H147" s="3"/>
      <c r="I147" s="4"/>
    </row>
    <row r="148" spans="1:9" ht="12" customHeight="1">
      <c r="A148" s="37"/>
      <c r="B148" s="37"/>
      <c r="C148" s="38"/>
      <c r="D148" s="9"/>
      <c r="H148" s="3"/>
      <c r="I148" s="4"/>
    </row>
    <row r="149" spans="1:9" ht="12" customHeight="1">
      <c r="A149" s="37"/>
      <c r="B149" s="37"/>
      <c r="C149" s="38"/>
      <c r="D149" s="9"/>
      <c r="H149" s="3"/>
      <c r="I149" s="4"/>
    </row>
    <row r="150" spans="1:9" ht="12" customHeight="1">
      <c r="A150" s="37"/>
      <c r="B150" s="37"/>
      <c r="C150" s="38"/>
      <c r="D150" s="9"/>
      <c r="H150" s="3"/>
      <c r="I150" s="4"/>
    </row>
    <row r="151" spans="1:9" ht="12" customHeight="1">
      <c r="A151" s="37"/>
      <c r="B151" s="37"/>
      <c r="C151" s="38"/>
      <c r="D151" s="9"/>
      <c r="H151" s="3"/>
      <c r="I151" s="4"/>
    </row>
    <row r="152" spans="1:9" ht="12" customHeight="1">
      <c r="A152" s="37"/>
      <c r="B152" s="37"/>
      <c r="C152" s="38"/>
      <c r="D152" s="9"/>
      <c r="H152" s="3"/>
      <c r="I152" s="4"/>
    </row>
    <row r="153" spans="1:9" ht="12" customHeight="1">
      <c r="A153" s="37"/>
      <c r="B153" s="37"/>
      <c r="C153" s="38"/>
      <c r="D153" s="9"/>
      <c r="H153" s="3"/>
      <c r="I153" s="4"/>
    </row>
    <row r="154" spans="1:9" ht="12" customHeight="1">
      <c r="A154" s="37"/>
      <c r="B154" s="37"/>
      <c r="C154" s="38"/>
      <c r="D154" s="9"/>
      <c r="H154" s="3"/>
      <c r="I154" s="4"/>
    </row>
    <row r="155" spans="1:9" ht="12" customHeight="1">
      <c r="A155" s="37"/>
      <c r="B155" s="37"/>
      <c r="C155" s="38"/>
      <c r="D155" s="9"/>
      <c r="H155" s="3"/>
      <c r="I155" s="4"/>
    </row>
    <row r="156" spans="1:9" ht="12" customHeight="1">
      <c r="A156" s="37"/>
      <c r="B156" s="37"/>
      <c r="C156" s="38"/>
      <c r="D156" s="9"/>
      <c r="H156" s="3"/>
      <c r="I156" s="4"/>
    </row>
    <row r="157" spans="1:9" ht="12" customHeight="1">
      <c r="A157" s="37"/>
      <c r="B157" s="37"/>
      <c r="C157" s="38"/>
      <c r="D157" s="9"/>
      <c r="H157" s="3"/>
      <c r="I157" s="4"/>
    </row>
    <row r="158" spans="1:9" ht="12" customHeight="1">
      <c r="A158" s="37"/>
      <c r="B158" s="37"/>
      <c r="C158" s="38"/>
      <c r="D158" s="9"/>
      <c r="H158" s="3"/>
      <c r="I158" s="4"/>
    </row>
    <row r="159" spans="1:9" ht="12" customHeight="1">
      <c r="A159" s="37"/>
      <c r="B159" s="37"/>
      <c r="C159" s="38"/>
      <c r="D159" s="9"/>
      <c r="H159" s="3"/>
      <c r="I159" s="4"/>
    </row>
    <row r="160" spans="1:9" ht="12" customHeight="1">
      <c r="A160" s="37"/>
      <c r="B160" s="37"/>
      <c r="C160" s="38"/>
      <c r="D160" s="9"/>
      <c r="H160" s="3"/>
      <c r="I160" s="4"/>
    </row>
    <row r="161" spans="1:9" ht="12" customHeight="1">
      <c r="A161" s="37"/>
      <c r="B161" s="37"/>
      <c r="C161" s="38"/>
      <c r="D161" s="9"/>
      <c r="H161" s="3"/>
      <c r="I161" s="4"/>
    </row>
    <row r="162" spans="1:9" ht="12" customHeight="1">
      <c r="A162" s="37"/>
      <c r="B162" s="37"/>
      <c r="C162" s="38"/>
      <c r="D162" s="9"/>
      <c r="H162" s="3"/>
      <c r="I162" s="4"/>
    </row>
    <row r="163" spans="1:9" ht="12" customHeight="1">
      <c r="A163" s="37"/>
      <c r="B163" s="37"/>
      <c r="C163" s="38"/>
      <c r="D163" s="9"/>
      <c r="H163" s="3"/>
      <c r="I163" s="4"/>
    </row>
    <row r="164" spans="1:9" ht="12" customHeight="1">
      <c r="A164" s="37"/>
      <c r="B164" s="37"/>
      <c r="C164" s="38"/>
      <c r="D164" s="9"/>
      <c r="H164" s="3"/>
      <c r="I164" s="4"/>
    </row>
    <row r="165" spans="1:9" ht="12" customHeight="1">
      <c r="A165" s="37"/>
      <c r="B165" s="37"/>
      <c r="C165" s="38"/>
      <c r="D165" s="9"/>
      <c r="H165" s="3"/>
      <c r="I165" s="4"/>
    </row>
    <row r="166" spans="1:9" ht="12" customHeight="1">
      <c r="A166" s="37"/>
      <c r="B166" s="37"/>
      <c r="C166" s="38"/>
      <c r="D166" s="9"/>
      <c r="H166" s="3"/>
      <c r="I166" s="4"/>
    </row>
    <row r="167" spans="1:9" ht="12" customHeight="1">
      <c r="A167" s="37"/>
      <c r="B167" s="37"/>
      <c r="C167" s="38"/>
      <c r="D167" s="9"/>
      <c r="H167" s="3"/>
      <c r="I167" s="4"/>
    </row>
    <row r="168" spans="1:9" ht="12" customHeight="1">
      <c r="A168" s="37"/>
      <c r="B168" s="37"/>
      <c r="C168" s="38"/>
      <c r="D168" s="9"/>
      <c r="H168" s="3"/>
      <c r="I168" s="4"/>
    </row>
    <row r="169" spans="1:9" ht="12" customHeight="1">
      <c r="A169" s="37"/>
      <c r="B169" s="37"/>
      <c r="C169" s="38"/>
      <c r="D169" s="9"/>
      <c r="H169" s="3"/>
      <c r="I169" s="4"/>
    </row>
    <row r="170" spans="1:9" ht="12" customHeight="1">
      <c r="A170" s="37"/>
      <c r="B170" s="37"/>
      <c r="C170" s="38"/>
      <c r="D170" s="9"/>
      <c r="H170" s="3"/>
      <c r="I170" s="4"/>
    </row>
    <row r="171" spans="1:9" ht="12" customHeight="1">
      <c r="A171" s="37"/>
      <c r="B171" s="37"/>
      <c r="C171" s="38"/>
      <c r="D171" s="9"/>
      <c r="H171" s="3"/>
      <c r="I171" s="4"/>
    </row>
    <row r="172" spans="1:9" ht="12" customHeight="1">
      <c r="A172" s="37"/>
      <c r="B172" s="37"/>
      <c r="C172" s="38"/>
      <c r="D172" s="9"/>
      <c r="H172" s="3"/>
      <c r="I172" s="4"/>
    </row>
    <row r="173" spans="1:9" ht="12" customHeight="1">
      <c r="A173" s="37"/>
      <c r="B173" s="37"/>
      <c r="C173" s="38"/>
      <c r="D173" s="9"/>
      <c r="H173" s="3"/>
      <c r="I173" s="4"/>
    </row>
    <row r="174" spans="1:9" ht="12" customHeight="1">
      <c r="A174" s="37"/>
      <c r="B174" s="37"/>
      <c r="C174" s="38"/>
      <c r="D174" s="9"/>
      <c r="H174" s="3"/>
      <c r="I174" s="4"/>
    </row>
    <row r="175" spans="1:9" ht="12" customHeight="1">
      <c r="A175" s="37"/>
      <c r="B175" s="37"/>
      <c r="C175" s="38"/>
      <c r="D175" s="9"/>
      <c r="H175" s="3"/>
      <c r="I175" s="4"/>
    </row>
    <row r="176" spans="1:9" ht="12" customHeight="1">
      <c r="A176" s="37"/>
      <c r="B176" s="37"/>
      <c r="C176" s="38"/>
      <c r="D176" s="9"/>
      <c r="H176" s="3"/>
      <c r="I176" s="4"/>
    </row>
    <row r="177" spans="1:9" ht="12" customHeight="1">
      <c r="A177" s="37"/>
      <c r="B177" s="37"/>
      <c r="C177" s="38"/>
      <c r="D177" s="9"/>
      <c r="H177" s="3"/>
      <c r="I177" s="4"/>
    </row>
    <row r="178" spans="1:9" ht="12" customHeight="1">
      <c r="A178" s="37"/>
      <c r="B178" s="37"/>
      <c r="C178" s="38"/>
      <c r="D178" s="9"/>
      <c r="H178" s="3"/>
      <c r="I178" s="4"/>
    </row>
    <row r="179" spans="1:9" ht="12" customHeight="1">
      <c r="A179" s="37"/>
      <c r="B179" s="37"/>
      <c r="C179" s="38"/>
      <c r="D179" s="9"/>
      <c r="H179" s="3"/>
      <c r="I179" s="4"/>
    </row>
    <row r="180" spans="1:9" ht="12" customHeight="1">
      <c r="A180" s="37"/>
      <c r="B180" s="37"/>
      <c r="C180" s="38"/>
      <c r="D180" s="9"/>
      <c r="H180" s="3"/>
      <c r="I180" s="4"/>
    </row>
    <row r="181" spans="1:9" ht="12" customHeight="1">
      <c r="A181" s="37"/>
      <c r="B181" s="37"/>
      <c r="C181" s="38"/>
      <c r="D181" s="9"/>
      <c r="H181" s="3"/>
      <c r="I181" s="4"/>
    </row>
    <row r="182" spans="1:9" ht="12" customHeight="1">
      <c r="A182" s="37"/>
      <c r="B182" s="37"/>
      <c r="C182" s="38"/>
      <c r="D182" s="9"/>
      <c r="H182" s="3"/>
      <c r="I182" s="4"/>
    </row>
    <row r="183" spans="1:9" ht="12" customHeight="1">
      <c r="A183" s="37"/>
      <c r="B183" s="37"/>
      <c r="C183" s="38"/>
      <c r="D183" s="9"/>
      <c r="H183" s="3"/>
      <c r="I183" s="4"/>
    </row>
    <row r="184" spans="1:9" ht="12" customHeight="1">
      <c r="A184" s="37"/>
      <c r="B184" s="37"/>
      <c r="C184" s="38"/>
      <c r="D184" s="9"/>
      <c r="H184" s="3"/>
      <c r="I184" s="4"/>
    </row>
    <row r="185" spans="1:9" ht="12" customHeight="1">
      <c r="A185" s="37"/>
      <c r="B185" s="37"/>
      <c r="C185" s="38"/>
      <c r="D185" s="9"/>
      <c r="H185" s="3"/>
      <c r="I185" s="4"/>
    </row>
    <row r="186" spans="1:9" ht="12" customHeight="1">
      <c r="A186" s="37"/>
      <c r="B186" s="37"/>
      <c r="C186" s="38"/>
      <c r="D186" s="9"/>
      <c r="H186" s="3"/>
      <c r="I186" s="4"/>
    </row>
    <row r="187" spans="1:9" ht="12" customHeight="1">
      <c r="A187" s="37"/>
      <c r="B187" s="37"/>
      <c r="C187" s="38"/>
      <c r="D187" s="9"/>
      <c r="H187" s="3"/>
      <c r="I187" s="4"/>
    </row>
    <row r="188" spans="1:9" ht="12" customHeight="1">
      <c r="A188" s="37"/>
      <c r="B188" s="37"/>
      <c r="C188" s="38"/>
      <c r="D188" s="9"/>
      <c r="H188" s="3"/>
      <c r="I188" s="4"/>
    </row>
    <row r="189" spans="1:9" ht="12" customHeight="1">
      <c r="A189" s="37"/>
      <c r="B189" s="37"/>
      <c r="C189" s="38"/>
      <c r="D189" s="9"/>
      <c r="H189" s="3"/>
      <c r="I189" s="4"/>
    </row>
    <row r="190" spans="1:9" ht="12" customHeight="1">
      <c r="A190" s="37"/>
      <c r="B190" s="37"/>
      <c r="C190" s="38"/>
      <c r="D190" s="9"/>
      <c r="H190" s="3"/>
      <c r="I190" s="4"/>
    </row>
    <row r="191" spans="1:9" ht="12" customHeight="1">
      <c r="A191" s="37"/>
      <c r="B191" s="37"/>
      <c r="C191" s="38"/>
      <c r="D191" s="9"/>
      <c r="H191" s="3"/>
      <c r="I191" s="4"/>
    </row>
    <row r="192" spans="1:9" ht="12" customHeight="1">
      <c r="A192" s="37"/>
      <c r="B192" s="37"/>
      <c r="C192" s="38"/>
      <c r="D192" s="9"/>
      <c r="H192" s="3"/>
      <c r="I192" s="4"/>
    </row>
    <row r="193" spans="1:9" ht="12" customHeight="1">
      <c r="A193" s="37"/>
      <c r="B193" s="37"/>
      <c r="C193" s="38"/>
      <c r="D193" s="9"/>
      <c r="H193" s="3"/>
      <c r="I193" s="4"/>
    </row>
    <row r="194" spans="1:9" ht="12" customHeight="1">
      <c r="A194" s="37"/>
      <c r="B194" s="37"/>
      <c r="C194" s="38"/>
      <c r="D194" s="9"/>
      <c r="H194" s="3"/>
      <c r="I194" s="4"/>
    </row>
    <row r="195" spans="1:9" ht="12" customHeight="1">
      <c r="A195" s="37"/>
      <c r="B195" s="37"/>
      <c r="C195" s="38"/>
      <c r="D195" s="9"/>
      <c r="H195" s="3"/>
      <c r="I195" s="4"/>
    </row>
    <row r="196" spans="1:9" ht="12" customHeight="1">
      <c r="A196" s="37"/>
      <c r="B196" s="37"/>
      <c r="C196" s="38"/>
      <c r="D196" s="9"/>
      <c r="H196" s="3"/>
      <c r="I196" s="4"/>
    </row>
    <row r="197" spans="1:9" ht="12" customHeight="1">
      <c r="A197" s="37"/>
      <c r="B197" s="37"/>
      <c r="C197" s="38"/>
      <c r="D197" s="9"/>
      <c r="H197" s="3"/>
      <c r="I197" s="4"/>
    </row>
    <row r="198" spans="1:9" ht="12" customHeight="1">
      <c r="A198" s="37"/>
      <c r="B198" s="37"/>
      <c r="C198" s="38"/>
      <c r="D198" s="9"/>
      <c r="H198" s="3"/>
      <c r="I198" s="4"/>
    </row>
    <row r="199" spans="1:9" ht="12" customHeight="1">
      <c r="A199" s="37"/>
      <c r="B199" s="37"/>
      <c r="C199" s="38"/>
      <c r="D199" s="9"/>
      <c r="H199" s="3"/>
      <c r="I199" s="4"/>
    </row>
    <row r="200" spans="1:9" ht="12" customHeight="1">
      <c r="A200" s="37"/>
      <c r="B200" s="37"/>
      <c r="C200" s="38"/>
      <c r="D200" s="9"/>
      <c r="H200" s="3"/>
      <c r="I200" s="4"/>
    </row>
    <row r="201" spans="1:9" ht="12" customHeight="1">
      <c r="A201" s="37"/>
      <c r="B201" s="37"/>
      <c r="C201" s="38"/>
      <c r="D201" s="9"/>
      <c r="H201" s="3"/>
      <c r="I201" s="4"/>
    </row>
    <row r="202" spans="1:9" ht="12" customHeight="1">
      <c r="A202" s="37"/>
      <c r="B202" s="37"/>
      <c r="C202" s="38"/>
      <c r="D202" s="9"/>
      <c r="H202" s="3"/>
      <c r="I202" s="4"/>
    </row>
    <row r="203" spans="1:9" ht="12" customHeight="1">
      <c r="A203" s="37"/>
      <c r="B203" s="37"/>
      <c r="C203" s="38"/>
      <c r="D203" s="9"/>
      <c r="H203" s="3"/>
      <c r="I203" s="4"/>
    </row>
    <row r="204" spans="1:9" ht="12" customHeight="1">
      <c r="A204" s="37"/>
      <c r="B204" s="37"/>
      <c r="C204" s="38"/>
      <c r="D204" s="9"/>
      <c r="H204" s="3"/>
      <c r="I204" s="4"/>
    </row>
    <row r="205" spans="1:9" ht="12" customHeight="1">
      <c r="A205" s="37"/>
      <c r="B205" s="37"/>
      <c r="C205" s="38"/>
      <c r="D205" s="9"/>
      <c r="H205" s="3"/>
      <c r="I205" s="4"/>
    </row>
    <row r="206" spans="1:9" ht="12" customHeight="1">
      <c r="A206" s="37"/>
      <c r="B206" s="37"/>
      <c r="C206" s="38"/>
      <c r="D206" s="9"/>
      <c r="H206" s="3"/>
      <c r="I206" s="4"/>
    </row>
    <row r="207" spans="1:9" ht="12" customHeight="1">
      <c r="A207" s="37"/>
      <c r="B207" s="37"/>
      <c r="C207" s="38"/>
      <c r="D207" s="9"/>
      <c r="H207" s="3"/>
      <c r="I207" s="4"/>
    </row>
    <row r="208" spans="1:9" ht="12" customHeight="1">
      <c r="A208" s="37"/>
      <c r="B208" s="37"/>
      <c r="C208" s="38"/>
      <c r="D208" s="9"/>
      <c r="H208" s="3"/>
      <c r="I208" s="4"/>
    </row>
    <row r="209" spans="1:9" ht="12" customHeight="1">
      <c r="A209" s="37"/>
      <c r="B209" s="37"/>
      <c r="C209" s="38"/>
      <c r="D209" s="9"/>
      <c r="H209" s="3"/>
      <c r="I209" s="4"/>
    </row>
    <row r="210" spans="1:9" ht="12" customHeight="1">
      <c r="A210" s="37"/>
      <c r="B210" s="37"/>
      <c r="C210" s="38"/>
      <c r="D210" s="9"/>
      <c r="H210" s="3"/>
      <c r="I210" s="4"/>
    </row>
    <row r="211" spans="1:9" ht="12" customHeight="1">
      <c r="A211" s="37"/>
      <c r="B211" s="37"/>
      <c r="C211" s="38"/>
      <c r="D211" s="9"/>
      <c r="H211" s="3"/>
      <c r="I211" s="4"/>
    </row>
    <row r="212" spans="1:9" ht="12" customHeight="1">
      <c r="A212" s="37"/>
      <c r="B212" s="37"/>
      <c r="C212" s="38"/>
      <c r="D212" s="9"/>
      <c r="H212" s="3"/>
      <c r="I212" s="4"/>
    </row>
    <row r="213" spans="1:9" ht="12" customHeight="1">
      <c r="A213" s="37"/>
      <c r="B213" s="37"/>
      <c r="C213" s="38"/>
      <c r="D213" s="9"/>
      <c r="H213" s="3"/>
      <c r="I213" s="4"/>
    </row>
    <row r="214" ht="12" customHeight="1">
      <c r="D214" s="9"/>
    </row>
    <row r="215" ht="12" customHeight="1">
      <c r="D215" s="9"/>
    </row>
    <row r="216" ht="12" customHeight="1">
      <c r="D216" s="9"/>
    </row>
    <row r="217" ht="12" customHeight="1">
      <c r="D217" s="9"/>
    </row>
    <row r="218" ht="12" customHeight="1">
      <c r="D218" s="9"/>
    </row>
    <row r="219" ht="12" customHeight="1">
      <c r="D219" s="9"/>
    </row>
    <row r="220" ht="12" customHeight="1">
      <c r="D220" s="9"/>
    </row>
    <row r="221" ht="12" customHeight="1">
      <c r="D221" s="9"/>
    </row>
    <row r="222" ht="12" customHeight="1">
      <c r="D222" s="9"/>
    </row>
    <row r="223" ht="12" customHeight="1">
      <c r="D223" s="9"/>
    </row>
    <row r="224" ht="12" customHeight="1">
      <c r="D224" s="9"/>
    </row>
    <row r="225" ht="12" customHeight="1">
      <c r="D225" s="9"/>
    </row>
    <row r="226" ht="12" customHeight="1">
      <c r="D226" s="9"/>
    </row>
    <row r="227" ht="12" customHeight="1">
      <c r="D227" s="9"/>
    </row>
    <row r="228" ht="12" customHeight="1">
      <c r="D228" s="9"/>
    </row>
    <row r="229" ht="12" customHeight="1">
      <c r="D229" s="9"/>
    </row>
    <row r="230" ht="12" customHeight="1">
      <c r="D230" s="9"/>
    </row>
    <row r="231" ht="12" customHeight="1">
      <c r="D231" s="9"/>
    </row>
    <row r="232" ht="12" customHeight="1">
      <c r="D232" s="9"/>
    </row>
    <row r="233" ht="12" customHeight="1">
      <c r="D233" s="9"/>
    </row>
    <row r="234" ht="12" customHeight="1">
      <c r="D234" s="9"/>
    </row>
    <row r="235" ht="12" customHeight="1">
      <c r="D235" s="9"/>
    </row>
    <row r="236" ht="12" customHeight="1">
      <c r="D236" s="9"/>
    </row>
    <row r="237" ht="12" customHeight="1">
      <c r="D237" s="9"/>
    </row>
    <row r="238" ht="12" customHeight="1">
      <c r="D238" s="9"/>
    </row>
    <row r="239" ht="12" customHeight="1">
      <c r="D239" s="9"/>
    </row>
    <row r="240" ht="12" customHeight="1">
      <c r="D240" s="9"/>
    </row>
    <row r="241" ht="12" customHeight="1">
      <c r="D241" s="9"/>
    </row>
    <row r="242" ht="12" customHeight="1">
      <c r="D242" s="9"/>
    </row>
    <row r="243" ht="12" customHeight="1">
      <c r="D243" s="9"/>
    </row>
    <row r="244" ht="12" customHeight="1">
      <c r="D244" s="9"/>
    </row>
    <row r="245" ht="12" customHeight="1">
      <c r="D245" s="9"/>
    </row>
    <row r="246" ht="12" customHeight="1">
      <c r="D246" s="9"/>
    </row>
    <row r="247" ht="12" customHeight="1">
      <c r="D247" s="9"/>
    </row>
    <row r="248" ht="12" customHeight="1">
      <c r="D248" s="9"/>
    </row>
    <row r="249" ht="12" customHeight="1">
      <c r="D249" s="9"/>
    </row>
    <row r="250" ht="12" customHeight="1">
      <c r="D250" s="9"/>
    </row>
    <row r="251" ht="12" customHeight="1">
      <c r="D251" s="9"/>
    </row>
    <row r="252" ht="12" customHeight="1">
      <c r="D252" s="9"/>
    </row>
    <row r="253" ht="12" customHeight="1">
      <c r="D253" s="9"/>
    </row>
    <row r="254" ht="12" customHeight="1">
      <c r="D254" s="9"/>
    </row>
    <row r="255" ht="12" customHeight="1">
      <c r="D255" s="9"/>
    </row>
    <row r="256" ht="12" customHeight="1">
      <c r="D256" s="9"/>
    </row>
    <row r="257" ht="12" customHeight="1">
      <c r="D257" s="9"/>
    </row>
    <row r="258" ht="12" customHeight="1">
      <c r="D258" s="9"/>
    </row>
    <row r="259" ht="12" customHeight="1">
      <c r="D259" s="9"/>
    </row>
    <row r="260" ht="12" customHeight="1">
      <c r="D260" s="9"/>
    </row>
    <row r="261" ht="12" customHeight="1">
      <c r="D261" s="9"/>
    </row>
    <row r="262" ht="12" customHeight="1">
      <c r="D262" s="9"/>
    </row>
    <row r="263" ht="12" customHeight="1">
      <c r="D263" s="9"/>
    </row>
    <row r="264" ht="12" customHeight="1">
      <c r="D264" s="9"/>
    </row>
    <row r="265" ht="12" customHeight="1">
      <c r="D265" s="9"/>
    </row>
    <row r="266" ht="12" customHeight="1">
      <c r="D266" s="9"/>
    </row>
    <row r="267" ht="12" customHeight="1">
      <c r="D267" s="9"/>
    </row>
    <row r="268" ht="12" customHeight="1">
      <c r="D268" s="9"/>
    </row>
    <row r="269" ht="12" customHeight="1">
      <c r="D269" s="9"/>
    </row>
    <row r="270" ht="12" customHeight="1">
      <c r="D270" s="9"/>
    </row>
    <row r="271" ht="12" customHeight="1">
      <c r="D271" s="9"/>
    </row>
    <row r="272" ht="12" customHeight="1">
      <c r="D272" s="9"/>
    </row>
    <row r="273" ht="12" customHeight="1">
      <c r="D273" s="9"/>
    </row>
    <row r="274" ht="12" customHeight="1">
      <c r="D274" s="9"/>
    </row>
    <row r="275" ht="12" customHeight="1">
      <c r="D275" s="9"/>
    </row>
    <row r="276" ht="12" customHeight="1">
      <c r="D276" s="9"/>
    </row>
    <row r="277" ht="12" customHeight="1">
      <c r="D277" s="9"/>
    </row>
    <row r="278" ht="12" customHeight="1">
      <c r="D278" s="9"/>
    </row>
    <row r="279" ht="12" customHeight="1">
      <c r="D279" s="9"/>
    </row>
    <row r="280" ht="12" customHeight="1">
      <c r="D280" s="9"/>
    </row>
    <row r="281" ht="12" customHeight="1">
      <c r="D281" s="9"/>
    </row>
    <row r="282" ht="12" customHeight="1">
      <c r="D282" s="9"/>
    </row>
    <row r="283" ht="12" customHeight="1">
      <c r="D283" s="9"/>
    </row>
    <row r="284" ht="12" customHeight="1">
      <c r="D284" s="9"/>
    </row>
    <row r="285" ht="12" customHeight="1">
      <c r="D285" s="9"/>
    </row>
    <row r="286" ht="12" customHeight="1">
      <c r="D286" s="9"/>
    </row>
    <row r="287" ht="12" customHeight="1">
      <c r="D287" s="9"/>
    </row>
    <row r="288" ht="12" customHeight="1">
      <c r="D288" s="9"/>
    </row>
    <row r="289" ht="12" customHeight="1">
      <c r="D289" s="9"/>
    </row>
    <row r="290" ht="12" customHeight="1">
      <c r="D290" s="9"/>
    </row>
    <row r="291" ht="12" customHeight="1">
      <c r="D291" s="9"/>
    </row>
    <row r="292" ht="12" customHeight="1">
      <c r="D292" s="9"/>
    </row>
    <row r="293" ht="12" customHeight="1">
      <c r="D293" s="9"/>
    </row>
    <row r="294" ht="12" customHeight="1">
      <c r="D294" s="9"/>
    </row>
    <row r="295" ht="12" customHeight="1">
      <c r="D295" s="9"/>
    </row>
    <row r="296" ht="12" customHeight="1">
      <c r="D296" s="9"/>
    </row>
    <row r="297" ht="12" customHeight="1">
      <c r="D297" s="9"/>
    </row>
    <row r="298" ht="12" customHeight="1">
      <c r="D298" s="9"/>
    </row>
    <row r="299" ht="12" customHeight="1">
      <c r="D299" s="9"/>
    </row>
    <row r="300" ht="12" customHeight="1">
      <c r="D300" s="9"/>
    </row>
    <row r="301" ht="12" customHeight="1">
      <c r="D301" s="9"/>
    </row>
    <row r="302" ht="12" customHeight="1">
      <c r="D302" s="9"/>
    </row>
    <row r="303" ht="12" customHeight="1">
      <c r="D303" s="9"/>
    </row>
    <row r="304" ht="12" customHeight="1">
      <c r="D304" s="9"/>
    </row>
    <row r="305" ht="12" customHeight="1">
      <c r="D305" s="9"/>
    </row>
    <row r="306" ht="12" customHeight="1">
      <c r="D306" s="9"/>
    </row>
    <row r="307" ht="12" customHeight="1">
      <c r="D307" s="9"/>
    </row>
    <row r="308" ht="12" customHeight="1">
      <c r="D308" s="9"/>
    </row>
    <row r="309" ht="12" customHeight="1">
      <c r="D309" s="9"/>
    </row>
    <row r="310" ht="12" customHeight="1">
      <c r="D310" s="9"/>
    </row>
    <row r="311" ht="12" customHeight="1">
      <c r="D311" s="9"/>
    </row>
    <row r="312" ht="12" customHeight="1">
      <c r="D312" s="9"/>
    </row>
    <row r="313" ht="12" customHeight="1">
      <c r="D313" s="9"/>
    </row>
    <row r="314" ht="12" customHeight="1">
      <c r="D314" s="9"/>
    </row>
    <row r="315" ht="12" customHeight="1">
      <c r="D315" s="9"/>
    </row>
    <row r="316" ht="12" customHeight="1">
      <c r="D316" s="9"/>
    </row>
    <row r="317" ht="12" customHeight="1">
      <c r="D317" s="9"/>
    </row>
    <row r="318" ht="12" customHeight="1">
      <c r="D318" s="9"/>
    </row>
    <row r="319" ht="12" customHeight="1">
      <c r="D319" s="9"/>
    </row>
    <row r="320" ht="12" customHeight="1">
      <c r="D320" s="9"/>
    </row>
    <row r="321" ht="12" customHeight="1">
      <c r="D321" s="9"/>
    </row>
    <row r="322" ht="12" customHeight="1">
      <c r="D322" s="9"/>
    </row>
    <row r="323" ht="12" customHeight="1">
      <c r="D323" s="9"/>
    </row>
    <row r="324" ht="12" customHeight="1">
      <c r="D324" s="9"/>
    </row>
    <row r="325" ht="12" customHeight="1">
      <c r="D325" s="9"/>
    </row>
    <row r="326" ht="12" customHeight="1">
      <c r="D326" s="9"/>
    </row>
    <row r="327" ht="12" customHeight="1">
      <c r="D327" s="9"/>
    </row>
    <row r="328" ht="12" customHeight="1">
      <c r="D328" s="9"/>
    </row>
    <row r="329" ht="12" customHeight="1">
      <c r="D329" s="9"/>
    </row>
    <row r="330" ht="12" customHeight="1">
      <c r="D330" s="9"/>
    </row>
    <row r="331" ht="12" customHeight="1">
      <c r="D331" s="9"/>
    </row>
    <row r="332" ht="12" customHeight="1">
      <c r="D332" s="9"/>
    </row>
    <row r="333" ht="12" customHeight="1">
      <c r="D333" s="9"/>
    </row>
    <row r="334" ht="12" customHeight="1">
      <c r="D334" s="9"/>
    </row>
    <row r="335" ht="12" customHeight="1">
      <c r="D335" s="9"/>
    </row>
    <row r="336" ht="12" customHeight="1">
      <c r="D336" s="9"/>
    </row>
    <row r="337" ht="12" customHeight="1">
      <c r="D337" s="9"/>
    </row>
    <row r="338" ht="12" customHeight="1">
      <c r="D338" s="9"/>
    </row>
    <row r="339" ht="12" customHeight="1">
      <c r="D339" s="9"/>
    </row>
    <row r="340" ht="12" customHeight="1">
      <c r="D340" s="9"/>
    </row>
    <row r="341" ht="12" customHeight="1">
      <c r="D341" s="9"/>
    </row>
    <row r="342" ht="12" customHeight="1">
      <c r="D342" s="9"/>
    </row>
    <row r="343" ht="12" customHeight="1">
      <c r="D343" s="9"/>
    </row>
    <row r="344" ht="12" customHeight="1">
      <c r="D344" s="9"/>
    </row>
    <row r="345" ht="12" customHeight="1">
      <c r="D345" s="9"/>
    </row>
    <row r="346" ht="12" customHeight="1">
      <c r="D346" s="9"/>
    </row>
    <row r="347" ht="12" customHeight="1">
      <c r="D347" s="9"/>
    </row>
    <row r="348" ht="12" customHeight="1">
      <c r="D348" s="9"/>
    </row>
    <row r="349" ht="12" customHeight="1">
      <c r="D349" s="9"/>
    </row>
    <row r="350" ht="12" customHeight="1">
      <c r="D350" s="9"/>
    </row>
    <row r="351" ht="12" customHeight="1">
      <c r="D351" s="9"/>
    </row>
    <row r="352" ht="12" customHeight="1">
      <c r="D352" s="9"/>
    </row>
    <row r="353" ht="12" customHeight="1">
      <c r="D353" s="9"/>
    </row>
    <row r="354" ht="12" customHeight="1">
      <c r="D354" s="9"/>
    </row>
    <row r="355" ht="12" customHeight="1">
      <c r="D355" s="9"/>
    </row>
    <row r="356" ht="12" customHeight="1">
      <c r="D356" s="9"/>
    </row>
    <row r="357" ht="12" customHeight="1">
      <c r="D357" s="9"/>
    </row>
    <row r="358" ht="12" customHeight="1">
      <c r="D358" s="9"/>
    </row>
    <row r="359" ht="12" customHeight="1">
      <c r="D359" s="9"/>
    </row>
    <row r="360" ht="12" customHeight="1">
      <c r="D360" s="9"/>
    </row>
    <row r="361" ht="12" customHeight="1">
      <c r="D361" s="9"/>
    </row>
    <row r="362" ht="12" customHeight="1">
      <c r="D362" s="9"/>
    </row>
    <row r="363" ht="12" customHeight="1">
      <c r="D363" s="9"/>
    </row>
    <row r="364" ht="12" customHeight="1">
      <c r="D364" s="9"/>
    </row>
    <row r="365" ht="12" customHeight="1">
      <c r="D365" s="9"/>
    </row>
    <row r="366" ht="12" customHeight="1">
      <c r="D366" s="9"/>
    </row>
    <row r="367" ht="12" customHeight="1">
      <c r="D367" s="9"/>
    </row>
    <row r="368" ht="12" customHeight="1">
      <c r="D368" s="9"/>
    </row>
    <row r="369" ht="12" customHeight="1">
      <c r="D369" s="9"/>
    </row>
    <row r="370" ht="12" customHeight="1">
      <c r="D370" s="9"/>
    </row>
    <row r="371" ht="12" customHeight="1">
      <c r="D371" s="9"/>
    </row>
    <row r="372" ht="12" customHeight="1">
      <c r="D372" s="9"/>
    </row>
    <row r="373" ht="12" customHeight="1">
      <c r="D373" s="9"/>
    </row>
    <row r="374" ht="12" customHeight="1">
      <c r="D374" s="9"/>
    </row>
    <row r="375" ht="12" customHeight="1">
      <c r="D375" s="9"/>
    </row>
    <row r="376" ht="12" customHeight="1">
      <c r="D376" s="9"/>
    </row>
    <row r="377" ht="12" customHeight="1">
      <c r="D377" s="9"/>
    </row>
    <row r="378" ht="12" customHeight="1">
      <c r="D378" s="9"/>
    </row>
    <row r="379" ht="12" customHeight="1">
      <c r="D379" s="9"/>
    </row>
    <row r="380" ht="12" customHeight="1">
      <c r="D380" s="9"/>
    </row>
    <row r="381" ht="12" customHeight="1">
      <c r="D381" s="9"/>
    </row>
    <row r="382" ht="12" customHeight="1">
      <c r="D382" s="9"/>
    </row>
    <row r="383" ht="12" customHeight="1">
      <c r="D383" s="9"/>
    </row>
    <row r="384" ht="12" customHeight="1">
      <c r="D384" s="9"/>
    </row>
    <row r="385" ht="12" customHeight="1">
      <c r="D385" s="9"/>
    </row>
    <row r="386" ht="12" customHeight="1">
      <c r="D386" s="9"/>
    </row>
    <row r="387" ht="12" customHeight="1">
      <c r="D387" s="9"/>
    </row>
    <row r="388" ht="12" customHeight="1">
      <c r="D388" s="9"/>
    </row>
    <row r="389" ht="12" customHeight="1">
      <c r="D389" s="9"/>
    </row>
    <row r="390" ht="12" customHeight="1">
      <c r="D390" s="9"/>
    </row>
    <row r="391" ht="12" customHeight="1">
      <c r="D391" s="9"/>
    </row>
    <row r="392" ht="12" customHeight="1">
      <c r="D392" s="9"/>
    </row>
    <row r="393" ht="12" customHeight="1">
      <c r="D393" s="9"/>
    </row>
    <row r="394" ht="12" customHeight="1">
      <c r="D394" s="9"/>
    </row>
    <row r="395" ht="12" customHeight="1">
      <c r="D395" s="9"/>
    </row>
    <row r="396" ht="12" customHeight="1">
      <c r="D396" s="9"/>
    </row>
    <row r="397" ht="12" customHeight="1">
      <c r="D397" s="9"/>
    </row>
    <row r="398" ht="12" customHeight="1">
      <c r="D398" s="9"/>
    </row>
    <row r="399" ht="12" customHeight="1">
      <c r="D399" s="9"/>
    </row>
    <row r="400" ht="12" customHeight="1">
      <c r="D400" s="9"/>
    </row>
    <row r="401" ht="12" customHeight="1">
      <c r="D401" s="9"/>
    </row>
    <row r="402" ht="12" customHeight="1">
      <c r="D402" s="9"/>
    </row>
    <row r="403" ht="12" customHeight="1">
      <c r="D403" s="9"/>
    </row>
    <row r="404" ht="12" customHeight="1">
      <c r="D404" s="9"/>
    </row>
    <row r="405" ht="12" customHeight="1">
      <c r="D405" s="9"/>
    </row>
    <row r="406" ht="12" customHeight="1">
      <c r="D406" s="9"/>
    </row>
    <row r="407" ht="12" customHeight="1">
      <c r="D407" s="9"/>
    </row>
    <row r="408" ht="12" customHeight="1">
      <c r="D408" s="9"/>
    </row>
    <row r="409" ht="12" customHeight="1">
      <c r="D409" s="9"/>
    </row>
    <row r="410" ht="12" customHeight="1">
      <c r="D410" s="9"/>
    </row>
    <row r="411" ht="12" customHeight="1">
      <c r="D411" s="9"/>
    </row>
    <row r="412" ht="12" customHeight="1">
      <c r="D412" s="9"/>
    </row>
    <row r="413" ht="12" customHeight="1">
      <c r="D413" s="9"/>
    </row>
    <row r="414" ht="12" customHeight="1">
      <c r="D414" s="9"/>
    </row>
    <row r="415" ht="12" customHeight="1">
      <c r="D415" s="9"/>
    </row>
    <row r="416" ht="12" customHeight="1">
      <c r="D416" s="9"/>
    </row>
    <row r="417" ht="12" customHeight="1">
      <c r="D417" s="9"/>
    </row>
    <row r="418" ht="12" customHeight="1">
      <c r="D418" s="9"/>
    </row>
    <row r="419" ht="12" customHeight="1">
      <c r="D419" s="9"/>
    </row>
    <row r="420" ht="12" customHeight="1">
      <c r="D420" s="9"/>
    </row>
    <row r="421" ht="12" customHeight="1">
      <c r="D421" s="9"/>
    </row>
    <row r="422" ht="12" customHeight="1">
      <c r="D422" s="9"/>
    </row>
    <row r="423" ht="12" customHeight="1">
      <c r="D423" s="9"/>
    </row>
    <row r="424" ht="12" customHeight="1">
      <c r="D424" s="9"/>
    </row>
    <row r="425" ht="12" customHeight="1">
      <c r="D425" s="9"/>
    </row>
    <row r="426" ht="12" customHeight="1">
      <c r="D426" s="9"/>
    </row>
    <row r="427" ht="12" customHeight="1">
      <c r="D427" s="9"/>
    </row>
    <row r="428" ht="12" customHeight="1">
      <c r="D428" s="9"/>
    </row>
    <row r="429" ht="12" customHeight="1">
      <c r="D429" s="9"/>
    </row>
    <row r="430" ht="12" customHeight="1">
      <c r="D430" s="9"/>
    </row>
    <row r="431" ht="12" customHeight="1">
      <c r="D431" s="9"/>
    </row>
    <row r="432" ht="12" customHeight="1">
      <c r="D432" s="9"/>
    </row>
    <row r="433" ht="12" customHeight="1">
      <c r="D433" s="9"/>
    </row>
    <row r="434" ht="12" customHeight="1">
      <c r="D434" s="9"/>
    </row>
    <row r="435" ht="12" customHeight="1">
      <c r="D435" s="9"/>
    </row>
    <row r="436" ht="12" customHeight="1">
      <c r="D436" s="9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8" customWidth="1"/>
    <col min="2" max="2" width="9.140625" style="18" customWidth="1"/>
    <col min="3" max="3" width="20.140625" style="20" customWidth="1"/>
    <col min="4" max="4" width="15.8515625" style="20" customWidth="1"/>
    <col min="5" max="5" width="5.00390625" style="25" customWidth="1"/>
    <col min="6" max="6" width="7.57421875" style="21" customWidth="1"/>
    <col min="7" max="7" width="10.421875" style="36" customWidth="1"/>
    <col min="8" max="8" width="5.7109375" style="20" customWidth="1"/>
    <col min="9" max="9" width="8.7109375" style="20" customWidth="1"/>
    <col min="10" max="10" width="5.00390625" style="25" customWidth="1"/>
    <col min="11" max="11" width="7.421875" style="21" bestFit="1" customWidth="1"/>
    <col min="12" max="12" width="3.57421875" style="21" bestFit="1" customWidth="1"/>
    <col min="13" max="16384" width="9.140625" style="21" customWidth="1"/>
  </cols>
  <sheetData>
    <row r="1" spans="3:10" ht="12" customHeight="1">
      <c r="C1" s="19" t="s">
        <v>56</v>
      </c>
      <c r="E1" s="18"/>
      <c r="G1" s="22"/>
      <c r="H1" s="23" t="s">
        <v>29</v>
      </c>
      <c r="I1" s="23"/>
      <c r="J1" s="18">
        <v>228</v>
      </c>
    </row>
    <row r="2" spans="3:10" ht="12" customHeight="1">
      <c r="C2" s="47" t="s">
        <v>514</v>
      </c>
      <c r="D2" s="54">
        <v>43352</v>
      </c>
      <c r="E2" s="24">
        <v>2018</v>
      </c>
      <c r="F2" s="25" t="s">
        <v>21</v>
      </c>
      <c r="G2" s="21"/>
      <c r="H2" s="48">
        <v>228</v>
      </c>
      <c r="I2" s="48"/>
      <c r="J2" s="21">
        <v>228</v>
      </c>
    </row>
    <row r="3" spans="3:9" ht="12" customHeight="1">
      <c r="C3" s="19" t="s">
        <v>31</v>
      </c>
      <c r="D3" s="26"/>
      <c r="G3" s="27">
        <v>122</v>
      </c>
      <c r="H3" s="1" t="s">
        <v>3</v>
      </c>
      <c r="I3" s="1"/>
    </row>
    <row r="4" spans="1:10" ht="12" customHeight="1">
      <c r="A4" s="18">
        <v>1</v>
      </c>
      <c r="B4" s="21" t="s">
        <v>70</v>
      </c>
      <c r="C4" s="33" t="s">
        <v>471</v>
      </c>
      <c r="D4" s="33" t="s">
        <v>515</v>
      </c>
      <c r="E4" s="28" t="s">
        <v>389</v>
      </c>
      <c r="F4" s="28" t="s">
        <v>211</v>
      </c>
      <c r="G4" s="29">
        <v>43562310121</v>
      </c>
      <c r="H4" s="30"/>
      <c r="I4" s="30">
        <v>35570</v>
      </c>
      <c r="J4" s="18">
        <v>24</v>
      </c>
    </row>
    <row r="5" spans="1:10" ht="12" customHeight="1">
      <c r="A5" s="18">
        <v>2</v>
      </c>
      <c r="B5" s="21" t="s">
        <v>70</v>
      </c>
      <c r="C5" s="33" t="s">
        <v>476</v>
      </c>
      <c r="D5" s="33" t="s">
        <v>516</v>
      </c>
      <c r="E5" s="28" t="s">
        <v>389</v>
      </c>
      <c r="F5" s="28" t="s">
        <v>211</v>
      </c>
      <c r="G5" s="29" t="s">
        <v>477</v>
      </c>
      <c r="H5" s="30"/>
      <c r="I5" s="30">
        <v>35966</v>
      </c>
      <c r="J5" s="18">
        <v>18</v>
      </c>
    </row>
    <row r="6" spans="1:10" ht="12" customHeight="1">
      <c r="A6" s="18">
        <v>3</v>
      </c>
      <c r="B6" s="21" t="s">
        <v>70</v>
      </c>
      <c r="C6" s="33" t="s">
        <v>405</v>
      </c>
      <c r="D6" s="33" t="s">
        <v>153</v>
      </c>
      <c r="E6" s="28" t="s">
        <v>406</v>
      </c>
      <c r="F6" s="28" t="s">
        <v>206</v>
      </c>
      <c r="G6" s="29" t="s">
        <v>407</v>
      </c>
      <c r="H6" s="30"/>
      <c r="I6" s="30" t="s">
        <v>408</v>
      </c>
      <c r="J6" s="18">
        <v>15</v>
      </c>
    </row>
    <row r="7" spans="1:12" ht="12" customHeight="1">
      <c r="A7" s="18">
        <v>4</v>
      </c>
      <c r="B7" s="21" t="s">
        <v>70</v>
      </c>
      <c r="C7" s="33" t="s">
        <v>410</v>
      </c>
      <c r="D7" s="33" t="s">
        <v>517</v>
      </c>
      <c r="E7" s="28" t="s">
        <v>389</v>
      </c>
      <c r="F7" s="28" t="s">
        <v>187</v>
      </c>
      <c r="G7" s="29" t="s">
        <v>411</v>
      </c>
      <c r="H7" s="30"/>
      <c r="I7" s="30">
        <v>34620</v>
      </c>
      <c r="J7" s="18">
        <v>14</v>
      </c>
      <c r="K7" s="29"/>
      <c r="L7" s="29"/>
    </row>
    <row r="8" spans="1:10" ht="12" customHeight="1">
      <c r="A8" s="18">
        <v>5</v>
      </c>
      <c r="B8" s="21" t="s">
        <v>70</v>
      </c>
      <c r="C8" s="33" t="s">
        <v>442</v>
      </c>
      <c r="D8" s="33" t="s">
        <v>41</v>
      </c>
      <c r="E8" s="28" t="s">
        <v>389</v>
      </c>
      <c r="F8" s="28" t="s">
        <v>187</v>
      </c>
      <c r="G8" s="29" t="s">
        <v>443</v>
      </c>
      <c r="H8" s="30"/>
      <c r="I8" s="30">
        <v>33749</v>
      </c>
      <c r="J8" s="18">
        <v>12</v>
      </c>
    </row>
    <row r="9" spans="1:10" ht="12" customHeight="1">
      <c r="A9" s="18">
        <v>6</v>
      </c>
      <c r="B9" s="21" t="s">
        <v>70</v>
      </c>
      <c r="C9" s="33" t="s">
        <v>446</v>
      </c>
      <c r="D9" s="33" t="s">
        <v>518</v>
      </c>
      <c r="E9" s="28" t="s">
        <v>447</v>
      </c>
      <c r="F9" s="28" t="s">
        <v>174</v>
      </c>
      <c r="G9" s="29" t="s">
        <v>448</v>
      </c>
      <c r="H9" s="30"/>
      <c r="I9" s="30">
        <v>36825</v>
      </c>
      <c r="J9" s="18">
        <v>11</v>
      </c>
    </row>
    <row r="10" spans="1:12" ht="12" customHeight="1">
      <c r="A10" s="18">
        <v>7</v>
      </c>
      <c r="B10" s="21" t="s">
        <v>70</v>
      </c>
      <c r="C10" s="33" t="s">
        <v>490</v>
      </c>
      <c r="D10" s="33" t="s">
        <v>484</v>
      </c>
      <c r="E10" s="28" t="s">
        <v>447</v>
      </c>
      <c r="F10" s="28" t="s">
        <v>174</v>
      </c>
      <c r="G10" s="29" t="s">
        <v>491</v>
      </c>
      <c r="H10" s="30"/>
      <c r="I10" s="30">
        <v>36545</v>
      </c>
      <c r="J10" s="18">
        <v>9</v>
      </c>
      <c r="K10" s="31"/>
      <c r="L10" s="29"/>
    </row>
    <row r="11" spans="1:10" ht="12" customHeight="1">
      <c r="A11" s="18">
        <v>8</v>
      </c>
      <c r="B11" s="21" t="s">
        <v>70</v>
      </c>
      <c r="C11" s="33" t="s">
        <v>388</v>
      </c>
      <c r="D11" s="33" t="s">
        <v>28</v>
      </c>
      <c r="E11" s="28" t="s">
        <v>389</v>
      </c>
      <c r="F11" s="28" t="s">
        <v>187</v>
      </c>
      <c r="G11" s="29" t="s">
        <v>390</v>
      </c>
      <c r="H11" s="30"/>
      <c r="I11" s="30" t="s">
        <v>391</v>
      </c>
      <c r="J11" s="18">
        <v>8</v>
      </c>
    </row>
    <row r="12" spans="1:10" ht="12" customHeight="1">
      <c r="A12" s="18">
        <v>9</v>
      </c>
      <c r="B12" s="21" t="s">
        <v>70</v>
      </c>
      <c r="C12" s="33" t="s">
        <v>461</v>
      </c>
      <c r="D12" s="33" t="s">
        <v>11</v>
      </c>
      <c r="E12" s="28" t="s">
        <v>389</v>
      </c>
      <c r="F12" s="28" t="s">
        <v>187</v>
      </c>
      <c r="G12" s="29" t="s">
        <v>462</v>
      </c>
      <c r="H12" s="30"/>
      <c r="I12" s="30">
        <v>35252</v>
      </c>
      <c r="J12" s="18">
        <v>6</v>
      </c>
    </row>
    <row r="13" spans="1:10" ht="12" customHeight="1">
      <c r="A13" s="18">
        <v>10</v>
      </c>
      <c r="B13" s="21" t="s">
        <v>70</v>
      </c>
      <c r="C13" s="33" t="s">
        <v>478</v>
      </c>
      <c r="D13" s="33" t="s">
        <v>472</v>
      </c>
      <c r="E13" s="28" t="s">
        <v>406</v>
      </c>
      <c r="F13" s="28" t="s">
        <v>206</v>
      </c>
      <c r="G13" s="29" t="s">
        <v>479</v>
      </c>
      <c r="H13" s="30"/>
      <c r="I13" s="30" t="s">
        <v>480</v>
      </c>
      <c r="J13" s="18">
        <v>5</v>
      </c>
    </row>
    <row r="14" spans="3:10" ht="12" customHeight="1">
      <c r="C14" s="8"/>
      <c r="D14" s="8"/>
      <c r="E14" s="28"/>
      <c r="F14" s="28"/>
      <c r="G14" s="27"/>
      <c r="H14" s="32"/>
      <c r="I14" s="32"/>
      <c r="J14" s="18"/>
    </row>
    <row r="15" spans="3:10" ht="12" customHeight="1">
      <c r="C15" s="18" t="s">
        <v>36</v>
      </c>
      <c r="D15" s="8"/>
      <c r="E15" s="28"/>
      <c r="F15" s="28"/>
      <c r="G15" s="27">
        <v>30</v>
      </c>
      <c r="H15" s="10" t="s">
        <v>15</v>
      </c>
      <c r="I15" s="10"/>
      <c r="J15" s="18"/>
    </row>
    <row r="16" spans="1:10" ht="12" customHeight="1">
      <c r="A16" s="18">
        <v>1</v>
      </c>
      <c r="B16" s="21" t="s">
        <v>68</v>
      </c>
      <c r="C16" s="33" t="s">
        <v>396</v>
      </c>
      <c r="D16" s="33" t="s">
        <v>517</v>
      </c>
      <c r="E16" s="28" t="s">
        <v>397</v>
      </c>
      <c r="F16" s="28" t="s">
        <v>398</v>
      </c>
      <c r="G16" s="29" t="s">
        <v>399</v>
      </c>
      <c r="H16" s="30"/>
      <c r="I16" s="30">
        <v>35713</v>
      </c>
      <c r="J16" s="18">
        <v>12</v>
      </c>
    </row>
    <row r="17" spans="1:10" ht="12" customHeight="1">
      <c r="A17" s="18">
        <v>2</v>
      </c>
      <c r="B17" s="21" t="s">
        <v>68</v>
      </c>
      <c r="C17" s="33" t="s">
        <v>392</v>
      </c>
      <c r="D17" s="33" t="s">
        <v>153</v>
      </c>
      <c r="E17" s="28" t="s">
        <v>393</v>
      </c>
      <c r="F17" s="28" t="s">
        <v>206</v>
      </c>
      <c r="G17" s="29" t="s">
        <v>394</v>
      </c>
      <c r="H17" s="30"/>
      <c r="I17" s="30" t="s">
        <v>395</v>
      </c>
      <c r="J17" s="18">
        <v>9</v>
      </c>
    </row>
    <row r="18" spans="1:10" ht="12" customHeight="1">
      <c r="A18" s="18">
        <v>4</v>
      </c>
      <c r="B18" s="21" t="s">
        <v>68</v>
      </c>
      <c r="C18" s="33" t="s">
        <v>467</v>
      </c>
      <c r="D18" s="33" t="s">
        <v>468</v>
      </c>
      <c r="E18" s="28" t="s">
        <v>384</v>
      </c>
      <c r="F18" s="28" t="s">
        <v>385</v>
      </c>
      <c r="G18" s="29" t="s">
        <v>469</v>
      </c>
      <c r="H18" s="30"/>
      <c r="I18" s="30" t="s">
        <v>470</v>
      </c>
      <c r="J18" s="18">
        <v>6</v>
      </c>
    </row>
    <row r="19" spans="1:10" ht="12" customHeight="1">
      <c r="A19" s="18">
        <v>5</v>
      </c>
      <c r="B19" s="21" t="s">
        <v>68</v>
      </c>
      <c r="C19" s="33" t="s">
        <v>501</v>
      </c>
      <c r="D19" s="33" t="s">
        <v>502</v>
      </c>
      <c r="E19" s="28" t="s">
        <v>384</v>
      </c>
      <c r="F19" s="28" t="s">
        <v>385</v>
      </c>
      <c r="G19" s="29" t="s">
        <v>503</v>
      </c>
      <c r="H19" s="30"/>
      <c r="I19" s="30" t="s">
        <v>504</v>
      </c>
      <c r="J19" s="18">
        <v>3</v>
      </c>
    </row>
    <row r="20" spans="3:10" ht="12" customHeight="1">
      <c r="C20" s="8"/>
      <c r="D20" s="8"/>
      <c r="E20" s="28"/>
      <c r="F20" s="1"/>
      <c r="G20" s="29"/>
      <c r="H20" s="30"/>
      <c r="I20" s="30"/>
      <c r="J20" s="18"/>
    </row>
    <row r="21" spans="3:10" ht="12" customHeight="1">
      <c r="C21" s="18" t="s">
        <v>57</v>
      </c>
      <c r="D21" s="9"/>
      <c r="G21" s="27">
        <v>16</v>
      </c>
      <c r="H21" s="10" t="s">
        <v>162</v>
      </c>
      <c r="I21" s="10"/>
      <c r="J21" s="18"/>
    </row>
    <row r="22" spans="1:12" ht="12" customHeight="1">
      <c r="A22" s="18">
        <v>1</v>
      </c>
      <c r="B22" s="21" t="s">
        <v>85</v>
      </c>
      <c r="C22" s="33" t="s">
        <v>405</v>
      </c>
      <c r="D22" s="33" t="s">
        <v>153</v>
      </c>
      <c r="E22" s="28" t="s">
        <v>406</v>
      </c>
      <c r="F22" s="28" t="s">
        <v>206</v>
      </c>
      <c r="G22" s="29" t="s">
        <v>407</v>
      </c>
      <c r="H22" s="30"/>
      <c r="I22" s="30" t="s">
        <v>408</v>
      </c>
      <c r="J22" s="18">
        <v>8</v>
      </c>
      <c r="K22" s="31"/>
      <c r="L22" s="29"/>
    </row>
    <row r="23" spans="1:10" ht="12" customHeight="1">
      <c r="A23" s="18">
        <v>2</v>
      </c>
      <c r="B23" s="21" t="s">
        <v>85</v>
      </c>
      <c r="C23" s="33" t="s">
        <v>478</v>
      </c>
      <c r="D23" s="33" t="s">
        <v>472</v>
      </c>
      <c r="E23" s="28" t="s">
        <v>406</v>
      </c>
      <c r="F23" s="28" t="s">
        <v>206</v>
      </c>
      <c r="G23" s="29" t="s">
        <v>479</v>
      </c>
      <c r="H23" s="30"/>
      <c r="I23" s="30" t="s">
        <v>480</v>
      </c>
      <c r="J23" s="18">
        <v>5</v>
      </c>
    </row>
    <row r="24" spans="1:10" ht="12" customHeight="1">
      <c r="A24" s="18">
        <v>3</v>
      </c>
      <c r="B24" s="21" t="s">
        <v>85</v>
      </c>
      <c r="C24" s="33" t="s">
        <v>483</v>
      </c>
      <c r="D24" s="33" t="s">
        <v>484</v>
      </c>
      <c r="E24" s="28" t="s">
        <v>402</v>
      </c>
      <c r="F24" s="28" t="s">
        <v>385</v>
      </c>
      <c r="G24" s="29" t="s">
        <v>485</v>
      </c>
      <c r="H24" s="30"/>
      <c r="I24" s="30" t="s">
        <v>486</v>
      </c>
      <c r="J24" s="18">
        <v>3</v>
      </c>
    </row>
    <row r="25" spans="3:10" ht="12" customHeight="1">
      <c r="C25" s="8"/>
      <c r="D25" s="8"/>
      <c r="E25" s="28"/>
      <c r="F25" s="1"/>
      <c r="G25" s="29"/>
      <c r="H25" s="30"/>
      <c r="I25" s="30"/>
      <c r="J25" s="18"/>
    </row>
    <row r="26" spans="3:10" ht="12" customHeight="1">
      <c r="C26" s="34" t="s">
        <v>1</v>
      </c>
      <c r="D26" s="9"/>
      <c r="G26" s="27">
        <v>30</v>
      </c>
      <c r="H26" s="1">
        <v>30.4</v>
      </c>
      <c r="I26" s="1"/>
      <c r="J26" s="18"/>
    </row>
    <row r="27" spans="1:10" ht="12" customHeight="1">
      <c r="A27" s="18">
        <v>1</v>
      </c>
      <c r="B27" s="21" t="s">
        <v>82</v>
      </c>
      <c r="C27" s="33" t="s">
        <v>446</v>
      </c>
      <c r="D27" s="33" t="s">
        <v>518</v>
      </c>
      <c r="E27" s="28" t="s">
        <v>447</v>
      </c>
      <c r="F27" s="28" t="s">
        <v>174</v>
      </c>
      <c r="G27" s="29" t="s">
        <v>448</v>
      </c>
      <c r="H27" s="30"/>
      <c r="I27" s="30">
        <v>36825</v>
      </c>
      <c r="J27" s="18">
        <v>12</v>
      </c>
    </row>
    <row r="28" spans="1:10" ht="12" customHeight="1">
      <c r="A28" s="18">
        <v>2</v>
      </c>
      <c r="B28" s="21" t="s">
        <v>82</v>
      </c>
      <c r="C28" s="33" t="s">
        <v>490</v>
      </c>
      <c r="D28" s="33" t="s">
        <v>484</v>
      </c>
      <c r="E28" s="28" t="s">
        <v>447</v>
      </c>
      <c r="F28" s="28" t="s">
        <v>174</v>
      </c>
      <c r="G28" s="29" t="s">
        <v>491</v>
      </c>
      <c r="H28" s="30"/>
      <c r="I28" s="30">
        <v>36545</v>
      </c>
      <c r="J28" s="18">
        <v>9</v>
      </c>
    </row>
    <row r="29" spans="1:10" ht="12" customHeight="1">
      <c r="A29" s="18">
        <v>3</v>
      </c>
      <c r="B29" s="21" t="s">
        <v>82</v>
      </c>
      <c r="C29" s="33" t="s">
        <v>454</v>
      </c>
      <c r="D29" s="33" t="s">
        <v>455</v>
      </c>
      <c r="E29" s="28" t="s">
        <v>447</v>
      </c>
      <c r="F29" s="28" t="s">
        <v>174</v>
      </c>
      <c r="G29" s="29" t="s">
        <v>456</v>
      </c>
      <c r="H29" s="30"/>
      <c r="I29" s="30" t="s">
        <v>457</v>
      </c>
      <c r="J29" s="18">
        <v>6</v>
      </c>
    </row>
    <row r="30" spans="1:10" ht="12" customHeight="1">
      <c r="A30" s="18">
        <v>4</v>
      </c>
      <c r="B30" s="21" t="s">
        <v>82</v>
      </c>
      <c r="C30" s="33" t="s">
        <v>497</v>
      </c>
      <c r="D30" s="33" t="s">
        <v>498</v>
      </c>
      <c r="E30" s="28" t="s">
        <v>447</v>
      </c>
      <c r="F30" s="28" t="s">
        <v>174</v>
      </c>
      <c r="G30" s="29" t="s">
        <v>499</v>
      </c>
      <c r="H30" s="30"/>
      <c r="I30" s="30" t="s">
        <v>500</v>
      </c>
      <c r="J30" s="18">
        <v>3</v>
      </c>
    </row>
    <row r="31" spans="3:10" ht="12" customHeight="1">
      <c r="C31" s="33"/>
      <c r="D31" s="33"/>
      <c r="E31" s="10"/>
      <c r="F31" s="1"/>
      <c r="G31" s="29"/>
      <c r="H31" s="30"/>
      <c r="I31" s="30"/>
      <c r="J31" s="18"/>
    </row>
    <row r="32" spans="3:10" ht="12" customHeight="1">
      <c r="C32" s="37" t="s">
        <v>49</v>
      </c>
      <c r="D32" s="9"/>
      <c r="E32" s="35"/>
      <c r="G32" s="27">
        <v>30</v>
      </c>
      <c r="H32" s="10" t="s">
        <v>15</v>
      </c>
      <c r="I32" s="10"/>
      <c r="J32" s="18"/>
    </row>
    <row r="33" spans="1:10" ht="12" customHeight="1">
      <c r="A33" s="18">
        <v>1</v>
      </c>
      <c r="B33" s="21" t="s">
        <v>74</v>
      </c>
      <c r="C33" s="33" t="s">
        <v>415</v>
      </c>
      <c r="D33" s="33" t="s">
        <v>44</v>
      </c>
      <c r="E33" s="28" t="s">
        <v>416</v>
      </c>
      <c r="F33" s="28" t="s">
        <v>362</v>
      </c>
      <c r="G33" s="29" t="s">
        <v>417</v>
      </c>
      <c r="H33" s="30"/>
      <c r="I33" s="30">
        <v>29589</v>
      </c>
      <c r="J33" s="18">
        <v>12</v>
      </c>
    </row>
    <row r="34" spans="1:10" ht="12" customHeight="1">
      <c r="A34" s="18">
        <v>2</v>
      </c>
      <c r="B34" s="21" t="s">
        <v>74</v>
      </c>
      <c r="C34" s="33" t="s">
        <v>492</v>
      </c>
      <c r="D34" s="33" t="s">
        <v>484</v>
      </c>
      <c r="E34" s="28" t="s">
        <v>416</v>
      </c>
      <c r="F34" s="28" t="s">
        <v>187</v>
      </c>
      <c r="G34" s="29" t="s">
        <v>493</v>
      </c>
      <c r="H34" s="30"/>
      <c r="I34" s="30">
        <v>30320</v>
      </c>
      <c r="J34" s="18">
        <v>9</v>
      </c>
    </row>
    <row r="35" spans="1:10" ht="12" customHeight="1">
      <c r="A35" s="18">
        <v>3</v>
      </c>
      <c r="B35" s="21" t="s">
        <v>74</v>
      </c>
      <c r="C35" s="33" t="s">
        <v>418</v>
      </c>
      <c r="D35" s="33" t="s">
        <v>419</v>
      </c>
      <c r="E35" s="28" t="s">
        <v>420</v>
      </c>
      <c r="F35" s="28" t="s">
        <v>187</v>
      </c>
      <c r="G35" s="29" t="s">
        <v>421</v>
      </c>
      <c r="H35" s="30"/>
      <c r="I35" s="30" t="s">
        <v>422</v>
      </c>
      <c r="J35" s="18">
        <v>6</v>
      </c>
    </row>
    <row r="36" spans="1:10" ht="12" customHeight="1">
      <c r="A36" s="18">
        <v>4</v>
      </c>
      <c r="B36" s="21" t="s">
        <v>74</v>
      </c>
      <c r="C36" s="33" t="s">
        <v>509</v>
      </c>
      <c r="D36" s="33" t="s">
        <v>510</v>
      </c>
      <c r="E36" s="28" t="s">
        <v>416</v>
      </c>
      <c r="F36" s="28" t="s">
        <v>511</v>
      </c>
      <c r="G36" s="29" t="s">
        <v>512</v>
      </c>
      <c r="H36" s="30"/>
      <c r="I36" s="30" t="s">
        <v>513</v>
      </c>
      <c r="J36" s="18">
        <v>3</v>
      </c>
    </row>
    <row r="37" spans="3:10" ht="12" customHeight="1">
      <c r="C37" s="33"/>
      <c r="D37" s="33"/>
      <c r="E37" s="10"/>
      <c r="F37" s="29"/>
      <c r="G37" s="29"/>
      <c r="H37" s="30"/>
      <c r="I37" s="30"/>
      <c r="J37" s="18"/>
    </row>
    <row r="38" spans="3:10" ht="12" customHeight="1">
      <c r="C38" s="33"/>
      <c r="D38" s="33"/>
      <c r="E38" s="10"/>
      <c r="F38" s="1"/>
      <c r="G38" s="29"/>
      <c r="H38" s="30"/>
      <c r="I38" s="30"/>
      <c r="J38" s="18"/>
    </row>
    <row r="39" spans="4:9" ht="12" customHeight="1">
      <c r="D39" s="8"/>
      <c r="H39" s="30"/>
      <c r="I39" s="30"/>
    </row>
    <row r="40" ht="12" customHeight="1">
      <c r="D40" s="9"/>
    </row>
    <row r="41" ht="12" customHeight="1">
      <c r="D41" s="9"/>
    </row>
    <row r="42" ht="12" customHeight="1">
      <c r="D42" s="9"/>
    </row>
    <row r="43" ht="12" customHeight="1">
      <c r="D43" s="9"/>
    </row>
    <row r="44" ht="12" customHeight="1">
      <c r="D44" s="9"/>
    </row>
    <row r="45" spans="1:9" ht="12" customHeight="1">
      <c r="A45" s="37"/>
      <c r="B45" s="37"/>
      <c r="C45" s="38"/>
      <c r="D45" s="9"/>
      <c r="G45" s="3"/>
      <c r="H45" s="4"/>
      <c r="I45" s="4"/>
    </row>
    <row r="46" spans="1:9" ht="12" customHeight="1">
      <c r="A46" s="19"/>
      <c r="B46" s="19"/>
      <c r="C46" s="38"/>
      <c r="D46" s="9"/>
      <c r="G46" s="3"/>
      <c r="H46" s="4"/>
      <c r="I46" s="4"/>
    </row>
    <row r="47" spans="3:10" ht="12" customHeight="1">
      <c r="C47" s="33"/>
      <c r="D47" s="9"/>
      <c r="E47" s="35"/>
      <c r="H47" s="33"/>
      <c r="I47" s="33"/>
      <c r="J47" s="35"/>
    </row>
    <row r="48" spans="3:10" ht="12" customHeight="1">
      <c r="C48" s="33"/>
      <c r="D48" s="9"/>
      <c r="E48" s="35"/>
      <c r="H48" s="33"/>
      <c r="I48" s="33"/>
      <c r="J48" s="35"/>
    </row>
    <row r="49" spans="3:10" ht="12" customHeight="1">
      <c r="C49" s="33"/>
      <c r="D49" s="9"/>
      <c r="E49" s="35"/>
      <c r="H49" s="33"/>
      <c r="I49" s="33"/>
      <c r="J49" s="35"/>
    </row>
    <row r="50" spans="3:10" ht="12" customHeight="1">
      <c r="C50" s="33"/>
      <c r="D50" s="9"/>
      <c r="E50" s="35"/>
      <c r="H50" s="33"/>
      <c r="I50" s="33"/>
      <c r="J50" s="35"/>
    </row>
    <row r="51" spans="3:10" ht="12" customHeight="1">
      <c r="C51" s="33"/>
      <c r="D51" s="9"/>
      <c r="E51" s="35"/>
      <c r="H51" s="33"/>
      <c r="I51" s="33"/>
      <c r="J51" s="35"/>
    </row>
    <row r="52" spans="1:9" ht="12" customHeight="1">
      <c r="A52" s="37"/>
      <c r="B52" s="37"/>
      <c r="C52" s="38"/>
      <c r="D52" s="9"/>
      <c r="G52" s="3"/>
      <c r="H52" s="4"/>
      <c r="I52" s="4"/>
    </row>
    <row r="53" spans="3:9" ht="12" customHeight="1">
      <c r="C53" s="38"/>
      <c r="D53" s="9"/>
      <c r="H53" s="4"/>
      <c r="I53" s="4"/>
    </row>
    <row r="54" spans="3:9" ht="12" customHeight="1">
      <c r="C54" s="38"/>
      <c r="D54" s="9"/>
      <c r="H54" s="4"/>
      <c r="I54" s="4"/>
    </row>
    <row r="55" spans="1:9" ht="12" customHeight="1">
      <c r="A55" s="37"/>
      <c r="B55" s="37"/>
      <c r="C55" s="38"/>
      <c r="D55" s="9"/>
      <c r="G55" s="3"/>
      <c r="H55" s="4"/>
      <c r="I55" s="4"/>
    </row>
    <row r="56" spans="3:9" ht="12" customHeight="1">
      <c r="C56" s="38"/>
      <c r="D56" s="9"/>
      <c r="H56" s="4"/>
      <c r="I56" s="4"/>
    </row>
    <row r="57" spans="3:9" ht="12" customHeight="1">
      <c r="C57" s="38"/>
      <c r="D57" s="9"/>
      <c r="H57" s="4"/>
      <c r="I57" s="4"/>
    </row>
    <row r="58" spans="3:9" ht="12" customHeight="1">
      <c r="C58" s="38"/>
      <c r="D58" s="9"/>
      <c r="H58" s="4"/>
      <c r="I58" s="4"/>
    </row>
    <row r="59" spans="1:9" ht="12" customHeight="1">
      <c r="A59" s="37"/>
      <c r="B59" s="37"/>
      <c r="C59" s="38"/>
      <c r="D59" s="9"/>
      <c r="G59" s="3"/>
      <c r="H59" s="4"/>
      <c r="I59" s="4"/>
    </row>
    <row r="60" spans="1:9" ht="12" customHeight="1">
      <c r="A60" s="37"/>
      <c r="B60" s="37"/>
      <c r="C60" s="39"/>
      <c r="D60" s="9"/>
      <c r="G60" s="3"/>
      <c r="H60" s="4"/>
      <c r="I60" s="4"/>
    </row>
    <row r="61" spans="1:9" ht="12" customHeight="1">
      <c r="A61" s="37"/>
      <c r="B61" s="37"/>
      <c r="C61" s="38"/>
      <c r="D61" s="9"/>
      <c r="G61" s="3"/>
      <c r="H61" s="4"/>
      <c r="I61" s="4"/>
    </row>
    <row r="62" spans="4:9" ht="12" customHeight="1">
      <c r="D62" s="9"/>
      <c r="H62" s="4"/>
      <c r="I62" s="4"/>
    </row>
    <row r="63" spans="3:9" ht="12" customHeight="1">
      <c r="C63" s="38"/>
      <c r="D63" s="9"/>
      <c r="H63" s="4"/>
      <c r="I63" s="4"/>
    </row>
    <row r="64" spans="1:9" ht="12" customHeight="1">
      <c r="A64" s="37"/>
      <c r="B64" s="37"/>
      <c r="C64" s="38"/>
      <c r="D64" s="9"/>
      <c r="G64" s="3"/>
      <c r="H64" s="4"/>
      <c r="I64" s="4"/>
    </row>
    <row r="65" spans="1:9" ht="12" customHeight="1">
      <c r="A65" s="37"/>
      <c r="B65" s="37"/>
      <c r="C65" s="39"/>
      <c r="D65" s="9"/>
      <c r="G65" s="3"/>
      <c r="H65" s="4"/>
      <c r="I65" s="4"/>
    </row>
    <row r="66" spans="1:9" ht="12" customHeight="1">
      <c r="A66" s="37"/>
      <c r="B66" s="37"/>
      <c r="C66" s="38"/>
      <c r="D66" s="9"/>
      <c r="G66" s="3"/>
      <c r="H66" s="4"/>
      <c r="I66" s="4"/>
    </row>
    <row r="67" spans="1:9" ht="12" customHeight="1">
      <c r="A67" s="37"/>
      <c r="B67" s="37"/>
      <c r="C67" s="38"/>
      <c r="D67" s="9"/>
      <c r="G67" s="3"/>
      <c r="H67" s="4"/>
      <c r="I67" s="4"/>
    </row>
    <row r="68" spans="1:9" ht="12" customHeight="1">
      <c r="A68" s="37"/>
      <c r="B68" s="37"/>
      <c r="C68" s="39"/>
      <c r="D68" s="9"/>
      <c r="G68" s="3"/>
      <c r="H68" s="4"/>
      <c r="I68" s="4"/>
    </row>
    <row r="69" spans="1:9" ht="12" customHeight="1">
      <c r="A69" s="37"/>
      <c r="B69" s="37"/>
      <c r="C69" s="39"/>
      <c r="D69" s="9"/>
      <c r="G69" s="3"/>
      <c r="H69" s="4"/>
      <c r="I69" s="4"/>
    </row>
    <row r="70" spans="1:9" ht="12" customHeight="1">
      <c r="A70" s="37"/>
      <c r="B70" s="37"/>
      <c r="C70" s="38"/>
      <c r="D70" s="9"/>
      <c r="G70" s="3"/>
      <c r="H70" s="4"/>
      <c r="I70" s="4"/>
    </row>
    <row r="71" spans="1:9" ht="12" customHeight="1">
      <c r="A71" s="37"/>
      <c r="B71" s="37"/>
      <c r="C71" s="38"/>
      <c r="D71" s="9"/>
      <c r="G71" s="3"/>
      <c r="H71" s="4"/>
      <c r="I71" s="4"/>
    </row>
    <row r="72" spans="3:9" ht="12" customHeight="1">
      <c r="C72" s="38"/>
      <c r="D72" s="9"/>
      <c r="H72" s="4"/>
      <c r="I72" s="4"/>
    </row>
    <row r="73" spans="3:9" ht="12" customHeight="1">
      <c r="C73" s="38"/>
      <c r="D73" s="9"/>
      <c r="H73" s="4"/>
      <c r="I73" s="4"/>
    </row>
    <row r="74" spans="1:9" ht="12" customHeight="1">
      <c r="A74" s="37"/>
      <c r="B74" s="37"/>
      <c r="C74" s="39"/>
      <c r="D74" s="9"/>
      <c r="G74" s="3"/>
      <c r="H74" s="4"/>
      <c r="I74" s="4"/>
    </row>
    <row r="75" spans="1:9" ht="12" customHeight="1">
      <c r="A75" s="37"/>
      <c r="B75" s="37"/>
      <c r="C75" s="38"/>
      <c r="D75" s="9"/>
      <c r="G75" s="3"/>
      <c r="H75" s="4"/>
      <c r="I75" s="4"/>
    </row>
    <row r="76" spans="3:9" ht="12" customHeight="1">
      <c r="C76" s="38"/>
      <c r="D76" s="9"/>
      <c r="H76" s="4"/>
      <c r="I76" s="4"/>
    </row>
    <row r="77" spans="1:9" ht="12" customHeight="1">
      <c r="A77" s="37"/>
      <c r="B77" s="37"/>
      <c r="C77" s="38"/>
      <c r="D77" s="9"/>
      <c r="G77" s="3"/>
      <c r="H77" s="4"/>
      <c r="I77" s="4"/>
    </row>
    <row r="78" spans="3:9" ht="12" customHeight="1">
      <c r="C78" s="38"/>
      <c r="D78" s="9"/>
      <c r="H78" s="4"/>
      <c r="I78" s="4"/>
    </row>
    <row r="79" spans="1:9" ht="12" customHeight="1">
      <c r="A79" s="37"/>
      <c r="B79" s="37"/>
      <c r="C79" s="38"/>
      <c r="D79" s="9"/>
      <c r="G79" s="3"/>
      <c r="H79" s="4"/>
      <c r="I79" s="4"/>
    </row>
    <row r="80" spans="1:9" ht="12" customHeight="1">
      <c r="A80" s="37"/>
      <c r="B80" s="37"/>
      <c r="C80" s="39"/>
      <c r="D80" s="9"/>
      <c r="G80" s="3"/>
      <c r="H80" s="4"/>
      <c r="I80" s="4"/>
    </row>
    <row r="81" spans="1:9" ht="12" customHeight="1">
      <c r="A81" s="37"/>
      <c r="B81" s="37"/>
      <c r="C81" s="38"/>
      <c r="D81" s="9"/>
      <c r="G81" s="3"/>
      <c r="H81" s="4"/>
      <c r="I81" s="4"/>
    </row>
    <row r="82" spans="3:9" ht="12" customHeight="1">
      <c r="C82" s="38"/>
      <c r="D82" s="9"/>
      <c r="H82" s="4"/>
      <c r="I82" s="4"/>
    </row>
    <row r="83" spans="1:9" ht="12" customHeight="1">
      <c r="A83" s="37"/>
      <c r="B83" s="37"/>
      <c r="C83" s="38"/>
      <c r="D83" s="9"/>
      <c r="G83" s="3"/>
      <c r="H83" s="4"/>
      <c r="I83" s="4"/>
    </row>
    <row r="84" spans="1:9" ht="12" customHeight="1">
      <c r="A84" s="37"/>
      <c r="B84" s="37"/>
      <c r="C84" s="38"/>
      <c r="D84" s="9"/>
      <c r="G84" s="3"/>
      <c r="H84" s="4"/>
      <c r="I84" s="4"/>
    </row>
    <row r="85" spans="1:9" ht="12" customHeight="1">
      <c r="A85" s="37"/>
      <c r="B85" s="37"/>
      <c r="C85" s="38"/>
      <c r="D85" s="9"/>
      <c r="G85" s="3"/>
      <c r="H85" s="4"/>
      <c r="I85" s="4"/>
    </row>
    <row r="86" spans="1:9" ht="12" customHeight="1">
      <c r="A86" s="37"/>
      <c r="B86" s="37"/>
      <c r="C86" s="38"/>
      <c r="D86" s="9"/>
      <c r="G86" s="3"/>
      <c r="H86" s="4"/>
      <c r="I86" s="4"/>
    </row>
    <row r="87" spans="1:9" ht="12" customHeight="1">
      <c r="A87" s="37"/>
      <c r="B87" s="37"/>
      <c r="C87" s="38"/>
      <c r="D87" s="9"/>
      <c r="G87" s="3"/>
      <c r="H87" s="4"/>
      <c r="I87" s="4"/>
    </row>
    <row r="88" spans="1:9" ht="12" customHeight="1">
      <c r="A88" s="37"/>
      <c r="B88" s="37"/>
      <c r="C88" s="38"/>
      <c r="D88" s="9"/>
      <c r="G88" s="3"/>
      <c r="H88" s="4"/>
      <c r="I88" s="4"/>
    </row>
    <row r="89" spans="1:9" ht="12" customHeight="1">
      <c r="A89" s="37"/>
      <c r="B89" s="37"/>
      <c r="C89" s="38"/>
      <c r="D89" s="9"/>
      <c r="G89" s="3"/>
      <c r="H89" s="4"/>
      <c r="I89" s="4"/>
    </row>
    <row r="90" spans="1:9" ht="12" customHeight="1">
      <c r="A90" s="37"/>
      <c r="B90" s="37"/>
      <c r="C90" s="38"/>
      <c r="D90" s="9"/>
      <c r="G90" s="3"/>
      <c r="H90" s="4"/>
      <c r="I90" s="4"/>
    </row>
    <row r="91" spans="1:9" ht="12" customHeight="1">
      <c r="A91" s="37"/>
      <c r="B91" s="37"/>
      <c r="C91" s="38"/>
      <c r="D91" s="9"/>
      <c r="G91" s="3"/>
      <c r="H91" s="4"/>
      <c r="I91" s="4"/>
    </row>
    <row r="92" spans="1:9" ht="12" customHeight="1">
      <c r="A92" s="37"/>
      <c r="B92" s="37"/>
      <c r="C92" s="38"/>
      <c r="D92" s="9"/>
      <c r="G92" s="3"/>
      <c r="H92" s="4"/>
      <c r="I92" s="4"/>
    </row>
    <row r="93" spans="1:9" ht="12" customHeight="1">
      <c r="A93" s="37"/>
      <c r="B93" s="37"/>
      <c r="C93" s="38"/>
      <c r="D93" s="9"/>
      <c r="G93" s="3"/>
      <c r="H93" s="4"/>
      <c r="I93" s="4"/>
    </row>
    <row r="94" spans="1:9" ht="12" customHeight="1">
      <c r="A94" s="37"/>
      <c r="B94" s="37"/>
      <c r="C94" s="38"/>
      <c r="D94" s="9"/>
      <c r="G94" s="3"/>
      <c r="H94" s="4"/>
      <c r="I94" s="4"/>
    </row>
    <row r="95" spans="1:9" ht="12" customHeight="1">
      <c r="A95" s="37"/>
      <c r="B95" s="37"/>
      <c r="C95" s="38"/>
      <c r="D95" s="9"/>
      <c r="G95" s="3"/>
      <c r="H95" s="4"/>
      <c r="I95" s="4"/>
    </row>
    <row r="96" spans="1:9" ht="12" customHeight="1">
      <c r="A96" s="37"/>
      <c r="B96" s="37"/>
      <c r="C96" s="38"/>
      <c r="D96" s="9"/>
      <c r="G96" s="3"/>
      <c r="H96" s="4"/>
      <c r="I96" s="4"/>
    </row>
    <row r="97" spans="3:9" ht="12" customHeight="1">
      <c r="C97" s="38"/>
      <c r="D97" s="9"/>
      <c r="H97" s="4"/>
      <c r="I97" s="4"/>
    </row>
    <row r="98" spans="3:9" ht="12" customHeight="1">
      <c r="C98" s="38"/>
      <c r="D98" s="9"/>
      <c r="H98" s="4"/>
      <c r="I98" s="4"/>
    </row>
    <row r="99" spans="1:9" ht="12" customHeight="1">
      <c r="A99" s="37"/>
      <c r="B99" s="37"/>
      <c r="C99" s="38"/>
      <c r="D99" s="9"/>
      <c r="G99" s="3"/>
      <c r="H99" s="4"/>
      <c r="I99" s="4"/>
    </row>
    <row r="100" spans="3:9" ht="12" customHeight="1">
      <c r="C100" s="38"/>
      <c r="D100" s="9"/>
      <c r="H100" s="4"/>
      <c r="I100" s="4"/>
    </row>
    <row r="101" spans="1:9" ht="12" customHeight="1">
      <c r="A101" s="37"/>
      <c r="B101" s="37"/>
      <c r="C101" s="38"/>
      <c r="D101" s="9"/>
      <c r="G101" s="3"/>
      <c r="H101" s="4"/>
      <c r="I101" s="4"/>
    </row>
    <row r="102" spans="1:9" ht="12" customHeight="1">
      <c r="A102" s="37"/>
      <c r="B102" s="37"/>
      <c r="C102" s="38"/>
      <c r="D102" s="9"/>
      <c r="G102" s="3"/>
      <c r="H102" s="4"/>
      <c r="I102" s="4"/>
    </row>
    <row r="103" spans="1:9" ht="12" customHeight="1">
      <c r="A103" s="37"/>
      <c r="B103" s="37"/>
      <c r="C103" s="38"/>
      <c r="D103" s="9"/>
      <c r="G103" s="3"/>
      <c r="H103" s="4"/>
      <c r="I103" s="4"/>
    </row>
    <row r="104" spans="1:9" ht="12" customHeight="1">
      <c r="A104" s="37"/>
      <c r="B104" s="37"/>
      <c r="C104" s="38"/>
      <c r="D104" s="9"/>
      <c r="G104" s="3"/>
      <c r="H104" s="4"/>
      <c r="I104" s="4"/>
    </row>
    <row r="105" spans="1:9" ht="12" customHeight="1">
      <c r="A105" s="37"/>
      <c r="B105" s="37"/>
      <c r="C105" s="38"/>
      <c r="D105" s="9"/>
      <c r="G105" s="3"/>
      <c r="H105" s="4"/>
      <c r="I105" s="4"/>
    </row>
    <row r="106" spans="1:9" ht="12" customHeight="1">
      <c r="A106" s="37"/>
      <c r="B106" s="37"/>
      <c r="C106" s="38"/>
      <c r="D106" s="9"/>
      <c r="G106" s="3"/>
      <c r="H106" s="4"/>
      <c r="I106" s="4"/>
    </row>
    <row r="107" spans="1:9" ht="12" customHeight="1">
      <c r="A107" s="37"/>
      <c r="B107" s="37"/>
      <c r="C107" s="38"/>
      <c r="D107" s="9"/>
      <c r="G107" s="3"/>
      <c r="H107" s="4"/>
      <c r="I107" s="4"/>
    </row>
    <row r="108" spans="1:9" ht="12" customHeight="1">
      <c r="A108" s="37"/>
      <c r="B108" s="37"/>
      <c r="C108" s="38"/>
      <c r="D108" s="9"/>
      <c r="G108" s="3"/>
      <c r="H108" s="4"/>
      <c r="I108" s="4"/>
    </row>
    <row r="109" spans="1:9" ht="12" customHeight="1">
      <c r="A109" s="37"/>
      <c r="B109" s="37"/>
      <c r="C109" s="38"/>
      <c r="D109" s="9"/>
      <c r="G109" s="3"/>
      <c r="H109" s="4"/>
      <c r="I109" s="4"/>
    </row>
    <row r="110" spans="1:9" ht="12" customHeight="1">
      <c r="A110" s="37"/>
      <c r="B110" s="37"/>
      <c r="C110" s="38"/>
      <c r="D110" s="9"/>
      <c r="G110" s="3"/>
      <c r="H110" s="4"/>
      <c r="I110" s="4"/>
    </row>
    <row r="111" spans="1:9" ht="12" customHeight="1">
      <c r="A111" s="37"/>
      <c r="B111" s="37"/>
      <c r="C111" s="38"/>
      <c r="D111" s="9"/>
      <c r="G111" s="3"/>
      <c r="H111" s="4"/>
      <c r="I111" s="4"/>
    </row>
    <row r="112" spans="1:9" ht="12" customHeight="1">
      <c r="A112" s="37"/>
      <c r="B112" s="37"/>
      <c r="C112" s="38"/>
      <c r="D112" s="9"/>
      <c r="G112" s="3"/>
      <c r="H112" s="4"/>
      <c r="I112" s="4"/>
    </row>
    <row r="113" spans="1:9" ht="12" customHeight="1">
      <c r="A113" s="37"/>
      <c r="B113" s="37"/>
      <c r="C113" s="38"/>
      <c r="D113" s="9"/>
      <c r="G113" s="3"/>
      <c r="H113" s="4"/>
      <c r="I113" s="4"/>
    </row>
    <row r="114" spans="1:9" ht="12" customHeight="1">
      <c r="A114" s="37"/>
      <c r="B114" s="37"/>
      <c r="C114" s="38"/>
      <c r="D114" s="9"/>
      <c r="G114" s="3"/>
      <c r="H114" s="4"/>
      <c r="I114" s="4"/>
    </row>
    <row r="115" spans="1:9" ht="12" customHeight="1">
      <c r="A115" s="37"/>
      <c r="B115" s="37"/>
      <c r="C115" s="38"/>
      <c r="D115" s="9"/>
      <c r="G115" s="3"/>
      <c r="H115" s="4"/>
      <c r="I115" s="4"/>
    </row>
    <row r="116" spans="1:9" ht="12" customHeight="1">
      <c r="A116" s="37"/>
      <c r="B116" s="37"/>
      <c r="C116" s="38"/>
      <c r="D116" s="9"/>
      <c r="G116" s="3"/>
      <c r="H116" s="4"/>
      <c r="I116" s="4"/>
    </row>
    <row r="117" spans="1:9" ht="12" customHeight="1">
      <c r="A117" s="37"/>
      <c r="B117" s="37"/>
      <c r="C117" s="38"/>
      <c r="D117" s="9"/>
      <c r="G117" s="3"/>
      <c r="H117" s="4"/>
      <c r="I117" s="4"/>
    </row>
    <row r="118" spans="1:9" ht="12" customHeight="1">
      <c r="A118" s="37"/>
      <c r="B118" s="37"/>
      <c r="C118" s="38"/>
      <c r="D118" s="9"/>
      <c r="G118" s="3"/>
      <c r="H118" s="4"/>
      <c r="I118" s="4"/>
    </row>
    <row r="119" spans="1:9" ht="12" customHeight="1">
      <c r="A119" s="37"/>
      <c r="B119" s="37"/>
      <c r="C119" s="38"/>
      <c r="D119" s="9"/>
      <c r="G119" s="3"/>
      <c r="H119" s="4"/>
      <c r="I119" s="4"/>
    </row>
    <row r="120" spans="1:9" ht="12" customHeight="1">
      <c r="A120" s="37"/>
      <c r="B120" s="37"/>
      <c r="C120" s="38"/>
      <c r="D120" s="9"/>
      <c r="G120" s="3"/>
      <c r="H120" s="4"/>
      <c r="I120" s="4"/>
    </row>
    <row r="121" spans="1:9" ht="12" customHeight="1">
      <c r="A121" s="37"/>
      <c r="B121" s="37"/>
      <c r="C121" s="38"/>
      <c r="D121" s="9"/>
      <c r="G121" s="3"/>
      <c r="H121" s="4"/>
      <c r="I121" s="4"/>
    </row>
    <row r="122" spans="1:9" ht="12" customHeight="1">
      <c r="A122" s="37"/>
      <c r="B122" s="37"/>
      <c r="C122" s="38"/>
      <c r="D122" s="9"/>
      <c r="G122" s="3"/>
      <c r="H122" s="4"/>
      <c r="I122" s="4"/>
    </row>
    <row r="123" spans="1:9" ht="12" customHeight="1">
      <c r="A123" s="37"/>
      <c r="B123" s="37"/>
      <c r="C123" s="38"/>
      <c r="D123" s="9"/>
      <c r="G123" s="3"/>
      <c r="H123" s="4"/>
      <c r="I123" s="4"/>
    </row>
    <row r="124" spans="1:9" ht="12" customHeight="1">
      <c r="A124" s="37"/>
      <c r="B124" s="37"/>
      <c r="C124" s="38"/>
      <c r="D124" s="9"/>
      <c r="G124" s="3"/>
      <c r="H124" s="4"/>
      <c r="I124" s="4"/>
    </row>
    <row r="125" spans="1:9" ht="12" customHeight="1">
      <c r="A125" s="37"/>
      <c r="B125" s="37"/>
      <c r="C125" s="38"/>
      <c r="D125" s="9"/>
      <c r="G125" s="3"/>
      <c r="H125" s="4"/>
      <c r="I125" s="4"/>
    </row>
    <row r="126" spans="1:9" ht="12" customHeight="1">
      <c r="A126" s="37"/>
      <c r="B126" s="37"/>
      <c r="C126" s="38"/>
      <c r="D126" s="9"/>
      <c r="G126" s="3"/>
      <c r="H126" s="4"/>
      <c r="I126" s="4"/>
    </row>
    <row r="127" spans="1:9" ht="12" customHeight="1">
      <c r="A127" s="37"/>
      <c r="B127" s="37"/>
      <c r="C127" s="38"/>
      <c r="D127" s="9"/>
      <c r="G127" s="3"/>
      <c r="H127" s="4"/>
      <c r="I127" s="4"/>
    </row>
    <row r="128" spans="1:9" ht="12" customHeight="1">
      <c r="A128" s="37"/>
      <c r="B128" s="37"/>
      <c r="C128" s="38"/>
      <c r="D128" s="9"/>
      <c r="G128" s="3"/>
      <c r="H128" s="4"/>
      <c r="I128" s="4"/>
    </row>
    <row r="129" spans="1:9" ht="12" customHeight="1">
      <c r="A129" s="37"/>
      <c r="B129" s="37"/>
      <c r="C129" s="38"/>
      <c r="D129" s="9"/>
      <c r="G129" s="3"/>
      <c r="H129" s="4"/>
      <c r="I129" s="4"/>
    </row>
    <row r="130" spans="1:9" ht="12" customHeight="1">
      <c r="A130" s="37"/>
      <c r="B130" s="37"/>
      <c r="C130" s="38"/>
      <c r="D130" s="9"/>
      <c r="G130" s="3"/>
      <c r="H130" s="4"/>
      <c r="I130" s="4"/>
    </row>
    <row r="131" spans="1:9" ht="12" customHeight="1">
      <c r="A131" s="37"/>
      <c r="B131" s="37"/>
      <c r="C131" s="38"/>
      <c r="D131" s="9"/>
      <c r="G131" s="3"/>
      <c r="H131" s="4"/>
      <c r="I131" s="4"/>
    </row>
    <row r="132" spans="1:9" ht="12" customHeight="1">
      <c r="A132" s="37"/>
      <c r="B132" s="37"/>
      <c r="C132" s="38"/>
      <c r="D132" s="9"/>
      <c r="G132" s="3"/>
      <c r="H132" s="4"/>
      <c r="I132" s="4"/>
    </row>
    <row r="133" spans="1:9" ht="12" customHeight="1">
      <c r="A133" s="37"/>
      <c r="B133" s="37"/>
      <c r="C133" s="38"/>
      <c r="D133" s="9"/>
      <c r="G133" s="3"/>
      <c r="H133" s="4"/>
      <c r="I133" s="4"/>
    </row>
    <row r="134" spans="1:9" ht="12" customHeight="1">
      <c r="A134" s="37"/>
      <c r="B134" s="37"/>
      <c r="C134" s="38"/>
      <c r="D134" s="9"/>
      <c r="G134" s="3"/>
      <c r="H134" s="4"/>
      <c r="I134" s="4"/>
    </row>
    <row r="135" spans="1:9" ht="12" customHeight="1">
      <c r="A135" s="37"/>
      <c r="B135" s="37"/>
      <c r="C135" s="38"/>
      <c r="D135" s="9"/>
      <c r="G135" s="3"/>
      <c r="H135" s="4"/>
      <c r="I135" s="4"/>
    </row>
    <row r="136" spans="1:9" ht="12" customHeight="1">
      <c r="A136" s="37"/>
      <c r="B136" s="37"/>
      <c r="C136" s="38"/>
      <c r="D136" s="9"/>
      <c r="G136" s="3"/>
      <c r="H136" s="4"/>
      <c r="I136" s="4"/>
    </row>
    <row r="137" spans="1:9" ht="12" customHeight="1">
      <c r="A137" s="37"/>
      <c r="B137" s="37"/>
      <c r="C137" s="38"/>
      <c r="D137" s="9"/>
      <c r="G137" s="3"/>
      <c r="H137" s="4"/>
      <c r="I137" s="4"/>
    </row>
    <row r="138" spans="1:9" ht="12" customHeight="1">
      <c r="A138" s="37"/>
      <c r="B138" s="37"/>
      <c r="C138" s="38"/>
      <c r="D138" s="9"/>
      <c r="G138" s="3"/>
      <c r="H138" s="4"/>
      <c r="I138" s="4"/>
    </row>
    <row r="139" spans="1:9" ht="12" customHeight="1">
      <c r="A139" s="37"/>
      <c r="B139" s="37"/>
      <c r="C139" s="38"/>
      <c r="D139" s="9"/>
      <c r="G139" s="3"/>
      <c r="H139" s="4"/>
      <c r="I139" s="4"/>
    </row>
    <row r="140" spans="1:9" ht="12" customHeight="1">
      <c r="A140" s="37"/>
      <c r="B140" s="37"/>
      <c r="C140" s="38"/>
      <c r="D140" s="9"/>
      <c r="G140" s="3"/>
      <c r="H140" s="4"/>
      <c r="I140" s="4"/>
    </row>
    <row r="141" spans="1:9" ht="12" customHeight="1">
      <c r="A141" s="37"/>
      <c r="B141" s="37"/>
      <c r="C141" s="38"/>
      <c r="D141" s="9"/>
      <c r="G141" s="3"/>
      <c r="H141" s="4"/>
      <c r="I141" s="4"/>
    </row>
    <row r="142" spans="1:9" ht="12" customHeight="1">
      <c r="A142" s="37"/>
      <c r="B142" s="37"/>
      <c r="C142" s="38"/>
      <c r="D142" s="9"/>
      <c r="G142" s="3"/>
      <c r="H142" s="4"/>
      <c r="I142" s="4"/>
    </row>
    <row r="143" spans="1:9" ht="12" customHeight="1">
      <c r="A143" s="37"/>
      <c r="B143" s="37"/>
      <c r="C143" s="38"/>
      <c r="D143" s="9"/>
      <c r="G143" s="3"/>
      <c r="H143" s="4"/>
      <c r="I143" s="4"/>
    </row>
    <row r="144" spans="1:9" ht="12" customHeight="1">
      <c r="A144" s="37"/>
      <c r="B144" s="37"/>
      <c r="C144" s="38"/>
      <c r="D144" s="9"/>
      <c r="G144" s="3"/>
      <c r="H144" s="4"/>
      <c r="I144" s="4"/>
    </row>
    <row r="145" spans="1:9" ht="12" customHeight="1">
      <c r="A145" s="37"/>
      <c r="B145" s="37"/>
      <c r="C145" s="38"/>
      <c r="D145" s="9"/>
      <c r="G145" s="3"/>
      <c r="H145" s="4"/>
      <c r="I145" s="4"/>
    </row>
    <row r="146" spans="1:9" ht="12" customHeight="1">
      <c r="A146" s="37"/>
      <c r="B146" s="37"/>
      <c r="C146" s="38"/>
      <c r="D146" s="9"/>
      <c r="G146" s="3"/>
      <c r="H146" s="4"/>
      <c r="I146" s="4"/>
    </row>
    <row r="147" spans="1:9" ht="12" customHeight="1">
      <c r="A147" s="37"/>
      <c r="B147" s="37"/>
      <c r="C147" s="38"/>
      <c r="D147" s="9"/>
      <c r="G147" s="3"/>
      <c r="H147" s="4"/>
      <c r="I147" s="4"/>
    </row>
    <row r="148" spans="1:9" ht="12" customHeight="1">
      <c r="A148" s="37"/>
      <c r="B148" s="37"/>
      <c r="C148" s="38"/>
      <c r="D148" s="9"/>
      <c r="G148" s="3"/>
      <c r="H148" s="4"/>
      <c r="I148" s="4"/>
    </row>
    <row r="149" spans="1:9" ht="12" customHeight="1">
      <c r="A149" s="37"/>
      <c r="B149" s="37"/>
      <c r="C149" s="38"/>
      <c r="D149" s="9"/>
      <c r="G149" s="3"/>
      <c r="H149" s="4"/>
      <c r="I149" s="4"/>
    </row>
    <row r="150" spans="1:9" ht="12" customHeight="1">
      <c r="A150" s="37"/>
      <c r="B150" s="37"/>
      <c r="C150" s="38"/>
      <c r="D150" s="9"/>
      <c r="G150" s="3"/>
      <c r="H150" s="4"/>
      <c r="I150" s="4"/>
    </row>
    <row r="151" spans="1:9" ht="12" customHeight="1">
      <c r="A151" s="37"/>
      <c r="B151" s="37"/>
      <c r="C151" s="38"/>
      <c r="D151" s="9"/>
      <c r="G151" s="3"/>
      <c r="H151" s="4"/>
      <c r="I151" s="4"/>
    </row>
    <row r="152" spans="1:9" ht="12" customHeight="1">
      <c r="A152" s="37"/>
      <c r="B152" s="37"/>
      <c r="C152" s="38"/>
      <c r="D152" s="9"/>
      <c r="G152" s="3"/>
      <c r="H152" s="4"/>
      <c r="I152" s="4"/>
    </row>
    <row r="153" spans="1:9" ht="12" customHeight="1">
      <c r="A153" s="37"/>
      <c r="B153" s="37"/>
      <c r="C153" s="38"/>
      <c r="D153" s="9"/>
      <c r="G153" s="3"/>
      <c r="H153" s="4"/>
      <c r="I153" s="4"/>
    </row>
    <row r="154" spans="1:9" ht="12" customHeight="1">
      <c r="A154" s="37"/>
      <c r="B154" s="37"/>
      <c r="C154" s="38"/>
      <c r="D154" s="9"/>
      <c r="G154" s="3"/>
      <c r="H154" s="4"/>
      <c r="I154" s="4"/>
    </row>
    <row r="155" spans="1:9" ht="12" customHeight="1">
      <c r="A155" s="37"/>
      <c r="B155" s="37"/>
      <c r="C155" s="38"/>
      <c r="D155" s="9"/>
      <c r="G155" s="3"/>
      <c r="H155" s="4"/>
      <c r="I155" s="4"/>
    </row>
    <row r="156" spans="1:9" ht="12" customHeight="1">
      <c r="A156" s="37"/>
      <c r="B156" s="37"/>
      <c r="C156" s="38"/>
      <c r="D156" s="9"/>
      <c r="G156" s="3"/>
      <c r="H156" s="4"/>
      <c r="I156" s="4"/>
    </row>
    <row r="157" spans="1:9" ht="12" customHeight="1">
      <c r="A157" s="37"/>
      <c r="B157" s="37"/>
      <c r="C157" s="38"/>
      <c r="D157" s="9"/>
      <c r="G157" s="3"/>
      <c r="H157" s="4"/>
      <c r="I157" s="4"/>
    </row>
    <row r="158" spans="1:9" ht="12" customHeight="1">
      <c r="A158" s="37"/>
      <c r="B158" s="37"/>
      <c r="C158" s="38"/>
      <c r="D158" s="9"/>
      <c r="G158" s="3"/>
      <c r="H158" s="4"/>
      <c r="I158" s="4"/>
    </row>
    <row r="159" spans="1:9" ht="12" customHeight="1">
      <c r="A159" s="37"/>
      <c r="B159" s="37"/>
      <c r="C159" s="38"/>
      <c r="D159" s="9"/>
      <c r="G159" s="3"/>
      <c r="H159" s="4"/>
      <c r="I159" s="4"/>
    </row>
    <row r="160" spans="1:9" ht="12" customHeight="1">
      <c r="A160" s="37"/>
      <c r="B160" s="37"/>
      <c r="C160" s="38"/>
      <c r="D160" s="9"/>
      <c r="G160" s="3"/>
      <c r="H160" s="4"/>
      <c r="I160" s="4"/>
    </row>
    <row r="161" spans="1:9" ht="12" customHeight="1">
      <c r="A161" s="37"/>
      <c r="B161" s="37"/>
      <c r="C161" s="38"/>
      <c r="D161" s="9"/>
      <c r="G161" s="3"/>
      <c r="H161" s="4"/>
      <c r="I161" s="4"/>
    </row>
    <row r="162" spans="1:9" ht="12" customHeight="1">
      <c r="A162" s="37"/>
      <c r="B162" s="37"/>
      <c r="C162" s="38"/>
      <c r="D162" s="9"/>
      <c r="G162" s="3"/>
      <c r="H162" s="4"/>
      <c r="I162" s="4"/>
    </row>
    <row r="163" spans="1:9" ht="12" customHeight="1">
      <c r="A163" s="37"/>
      <c r="B163" s="37"/>
      <c r="C163" s="38"/>
      <c r="D163" s="9"/>
      <c r="G163" s="3"/>
      <c r="H163" s="4"/>
      <c r="I163" s="4"/>
    </row>
    <row r="164" spans="1:9" ht="12" customHeight="1">
      <c r="A164" s="37"/>
      <c r="B164" s="37"/>
      <c r="C164" s="38"/>
      <c r="D164" s="9"/>
      <c r="G164" s="3"/>
      <c r="H164" s="4"/>
      <c r="I164" s="4"/>
    </row>
    <row r="165" spans="1:9" ht="12" customHeight="1">
      <c r="A165" s="37"/>
      <c r="B165" s="37"/>
      <c r="C165" s="38"/>
      <c r="D165" s="9"/>
      <c r="G165" s="3"/>
      <c r="H165" s="4"/>
      <c r="I165" s="4"/>
    </row>
    <row r="166" spans="1:9" ht="12" customHeight="1">
      <c r="A166" s="37"/>
      <c r="B166" s="37"/>
      <c r="C166" s="38"/>
      <c r="D166" s="9"/>
      <c r="G166" s="3"/>
      <c r="H166" s="4"/>
      <c r="I166" s="4"/>
    </row>
    <row r="167" spans="1:9" ht="12" customHeight="1">
      <c r="A167" s="37"/>
      <c r="B167" s="37"/>
      <c r="C167" s="38"/>
      <c r="D167" s="9"/>
      <c r="G167" s="3"/>
      <c r="H167" s="4"/>
      <c r="I167" s="4"/>
    </row>
    <row r="168" spans="1:9" ht="12" customHeight="1">
      <c r="A168" s="37"/>
      <c r="B168" s="37"/>
      <c r="C168" s="38"/>
      <c r="D168" s="9"/>
      <c r="G168" s="3"/>
      <c r="H168" s="4"/>
      <c r="I168" s="4"/>
    </row>
    <row r="169" spans="1:9" ht="12" customHeight="1">
      <c r="A169" s="37"/>
      <c r="B169" s="37"/>
      <c r="C169" s="38"/>
      <c r="D169" s="9"/>
      <c r="G169" s="3"/>
      <c r="H169" s="4"/>
      <c r="I169" s="4"/>
    </row>
    <row r="170" spans="1:9" ht="12" customHeight="1">
      <c r="A170" s="37"/>
      <c r="B170" s="37"/>
      <c r="C170" s="38"/>
      <c r="D170" s="9"/>
      <c r="G170" s="3"/>
      <c r="H170" s="4"/>
      <c r="I170" s="4"/>
    </row>
    <row r="171" spans="1:9" ht="12" customHeight="1">
      <c r="A171" s="37"/>
      <c r="B171" s="37"/>
      <c r="C171" s="38"/>
      <c r="D171" s="9"/>
      <c r="G171" s="3"/>
      <c r="H171" s="4"/>
      <c r="I171" s="4"/>
    </row>
    <row r="172" spans="1:9" ht="12" customHeight="1">
      <c r="A172" s="37"/>
      <c r="B172" s="37"/>
      <c r="C172" s="38"/>
      <c r="D172" s="9"/>
      <c r="G172" s="3"/>
      <c r="H172" s="4"/>
      <c r="I172" s="4"/>
    </row>
    <row r="173" spans="1:9" ht="12" customHeight="1">
      <c r="A173" s="37"/>
      <c r="B173" s="37"/>
      <c r="C173" s="38"/>
      <c r="D173" s="9"/>
      <c r="G173" s="3"/>
      <c r="H173" s="4"/>
      <c r="I173" s="4"/>
    </row>
    <row r="174" spans="1:9" ht="12" customHeight="1">
      <c r="A174" s="37"/>
      <c r="B174" s="37"/>
      <c r="C174" s="38"/>
      <c r="D174" s="9"/>
      <c r="G174" s="3"/>
      <c r="H174" s="4"/>
      <c r="I174" s="4"/>
    </row>
    <row r="175" spans="1:9" ht="12" customHeight="1">
      <c r="A175" s="37"/>
      <c r="B175" s="37"/>
      <c r="C175" s="38"/>
      <c r="D175" s="9"/>
      <c r="G175" s="3"/>
      <c r="H175" s="4"/>
      <c r="I175" s="4"/>
    </row>
    <row r="176" spans="1:9" ht="12" customHeight="1">
      <c r="A176" s="37"/>
      <c r="B176" s="37"/>
      <c r="C176" s="38"/>
      <c r="D176" s="9"/>
      <c r="G176" s="3"/>
      <c r="H176" s="4"/>
      <c r="I176" s="4"/>
    </row>
    <row r="177" spans="1:9" ht="12" customHeight="1">
      <c r="A177" s="37"/>
      <c r="B177" s="37"/>
      <c r="C177" s="38"/>
      <c r="D177" s="9"/>
      <c r="G177" s="3"/>
      <c r="H177" s="4"/>
      <c r="I177" s="4"/>
    </row>
    <row r="178" spans="1:9" ht="12" customHeight="1">
      <c r="A178" s="37"/>
      <c r="B178" s="37"/>
      <c r="C178" s="38"/>
      <c r="D178" s="9"/>
      <c r="G178" s="3"/>
      <c r="H178" s="4"/>
      <c r="I178" s="4"/>
    </row>
    <row r="179" spans="1:9" ht="12" customHeight="1">
      <c r="A179" s="37"/>
      <c r="B179" s="37"/>
      <c r="C179" s="38"/>
      <c r="D179" s="9"/>
      <c r="G179" s="3"/>
      <c r="H179" s="4"/>
      <c r="I179" s="4"/>
    </row>
    <row r="180" spans="1:9" ht="12" customHeight="1">
      <c r="A180" s="37"/>
      <c r="B180" s="37"/>
      <c r="C180" s="38"/>
      <c r="D180" s="9"/>
      <c r="G180" s="3"/>
      <c r="H180" s="4"/>
      <c r="I180" s="4"/>
    </row>
    <row r="181" spans="1:9" ht="12" customHeight="1">
      <c r="A181" s="37"/>
      <c r="B181" s="37"/>
      <c r="C181" s="38"/>
      <c r="D181" s="9"/>
      <c r="G181" s="3"/>
      <c r="H181" s="4"/>
      <c r="I181" s="4"/>
    </row>
    <row r="182" spans="1:9" ht="12" customHeight="1">
      <c r="A182" s="37"/>
      <c r="B182" s="37"/>
      <c r="C182" s="38"/>
      <c r="D182" s="9"/>
      <c r="G182" s="3"/>
      <c r="H182" s="4"/>
      <c r="I182" s="4"/>
    </row>
    <row r="183" spans="1:9" ht="12" customHeight="1">
      <c r="A183" s="37"/>
      <c r="B183" s="37"/>
      <c r="C183" s="38"/>
      <c r="D183" s="9"/>
      <c r="G183" s="3"/>
      <c r="H183" s="4"/>
      <c r="I183" s="4"/>
    </row>
    <row r="184" spans="1:9" ht="12" customHeight="1">
      <c r="A184" s="37"/>
      <c r="B184" s="37"/>
      <c r="C184" s="38"/>
      <c r="D184" s="9"/>
      <c r="G184" s="3"/>
      <c r="H184" s="4"/>
      <c r="I184" s="4"/>
    </row>
    <row r="185" spans="1:9" ht="12" customHeight="1">
      <c r="A185" s="37"/>
      <c r="B185" s="37"/>
      <c r="C185" s="38"/>
      <c r="D185" s="9"/>
      <c r="G185" s="3"/>
      <c r="H185" s="4"/>
      <c r="I185" s="4"/>
    </row>
    <row r="186" spans="1:9" ht="12" customHeight="1">
      <c r="A186" s="37"/>
      <c r="B186" s="37"/>
      <c r="C186" s="38"/>
      <c r="D186" s="9"/>
      <c r="G186" s="3"/>
      <c r="H186" s="4"/>
      <c r="I186" s="4"/>
    </row>
    <row r="187" spans="1:9" ht="12" customHeight="1">
      <c r="A187" s="37"/>
      <c r="B187" s="37"/>
      <c r="C187" s="38"/>
      <c r="D187" s="9"/>
      <c r="G187" s="3"/>
      <c r="H187" s="4"/>
      <c r="I187" s="4"/>
    </row>
    <row r="188" spans="1:9" ht="12" customHeight="1">
      <c r="A188" s="37"/>
      <c r="B188" s="37"/>
      <c r="C188" s="38"/>
      <c r="D188" s="9"/>
      <c r="G188" s="3"/>
      <c r="H188" s="4"/>
      <c r="I188" s="4"/>
    </row>
    <row r="189" spans="1:9" ht="12" customHeight="1">
      <c r="A189" s="37"/>
      <c r="B189" s="37"/>
      <c r="C189" s="38"/>
      <c r="D189" s="9"/>
      <c r="G189" s="3"/>
      <c r="H189" s="4"/>
      <c r="I189" s="4"/>
    </row>
    <row r="190" spans="1:9" ht="12" customHeight="1">
      <c r="A190" s="37"/>
      <c r="B190" s="37"/>
      <c r="C190" s="38"/>
      <c r="D190" s="9"/>
      <c r="G190" s="3"/>
      <c r="H190" s="4"/>
      <c r="I190" s="4"/>
    </row>
    <row r="191" spans="1:9" ht="12" customHeight="1">
      <c r="A191" s="37"/>
      <c r="B191" s="37"/>
      <c r="C191" s="38"/>
      <c r="D191" s="9"/>
      <c r="G191" s="3"/>
      <c r="H191" s="4"/>
      <c r="I191" s="4"/>
    </row>
    <row r="192" spans="1:9" ht="12" customHeight="1">
      <c r="A192" s="37"/>
      <c r="B192" s="37"/>
      <c r="C192" s="38"/>
      <c r="D192" s="9"/>
      <c r="G192" s="3"/>
      <c r="H192" s="4"/>
      <c r="I192" s="4"/>
    </row>
    <row r="193" spans="1:9" ht="12" customHeight="1">
      <c r="A193" s="37"/>
      <c r="B193" s="37"/>
      <c r="C193" s="38"/>
      <c r="D193" s="9"/>
      <c r="G193" s="3"/>
      <c r="H193" s="4"/>
      <c r="I193" s="4"/>
    </row>
    <row r="194" spans="1:9" ht="12" customHeight="1">
      <c r="A194" s="37"/>
      <c r="B194" s="37"/>
      <c r="C194" s="38"/>
      <c r="D194" s="9"/>
      <c r="G194" s="3"/>
      <c r="H194" s="4"/>
      <c r="I194" s="4"/>
    </row>
    <row r="195" ht="12" customHeight="1">
      <c r="D195" s="9"/>
    </row>
    <row r="196" ht="12" customHeight="1">
      <c r="D196" s="9"/>
    </row>
    <row r="197" ht="12" customHeight="1">
      <c r="D197" s="9"/>
    </row>
    <row r="198" ht="12" customHeight="1">
      <c r="D198" s="9"/>
    </row>
    <row r="199" ht="12" customHeight="1">
      <c r="D199" s="9"/>
    </row>
    <row r="200" ht="12" customHeight="1">
      <c r="D200" s="9"/>
    </row>
    <row r="201" ht="12" customHeight="1">
      <c r="D201" s="9"/>
    </row>
    <row r="202" ht="12" customHeight="1">
      <c r="D202" s="9"/>
    </row>
    <row r="203" ht="12" customHeight="1">
      <c r="D203" s="9"/>
    </row>
    <row r="204" ht="12" customHeight="1">
      <c r="D204" s="9"/>
    </row>
    <row r="205" ht="12" customHeight="1">
      <c r="D205" s="9"/>
    </row>
    <row r="206" ht="12" customHeight="1">
      <c r="D206" s="9"/>
    </row>
    <row r="207" ht="12" customHeight="1">
      <c r="D207" s="9"/>
    </row>
    <row r="208" ht="12" customHeight="1">
      <c r="D208" s="9"/>
    </row>
    <row r="209" ht="12" customHeight="1">
      <c r="D209" s="9"/>
    </row>
    <row r="210" ht="12" customHeight="1">
      <c r="D210" s="9"/>
    </row>
    <row r="211" ht="12" customHeight="1">
      <c r="D211" s="9"/>
    </row>
    <row r="212" ht="12" customHeight="1">
      <c r="D212" s="9"/>
    </row>
    <row r="213" ht="12" customHeight="1">
      <c r="D213" s="9"/>
    </row>
    <row r="214" ht="12" customHeight="1">
      <c r="D214" s="9"/>
    </row>
    <row r="215" ht="12" customHeight="1">
      <c r="D215" s="9"/>
    </row>
    <row r="216" ht="12" customHeight="1">
      <c r="D216" s="9"/>
    </row>
    <row r="217" ht="12" customHeight="1">
      <c r="D217" s="9"/>
    </row>
    <row r="218" ht="12" customHeight="1">
      <c r="D218" s="9"/>
    </row>
    <row r="219" ht="12" customHeight="1">
      <c r="D219" s="9"/>
    </row>
    <row r="220" ht="12" customHeight="1">
      <c r="D220" s="9"/>
    </row>
    <row r="221" ht="12" customHeight="1">
      <c r="D221" s="9"/>
    </row>
    <row r="222" ht="12" customHeight="1">
      <c r="D222" s="9"/>
    </row>
    <row r="223" ht="12" customHeight="1">
      <c r="D223" s="9"/>
    </row>
    <row r="224" ht="12" customHeight="1">
      <c r="D224" s="9"/>
    </row>
    <row r="225" ht="12" customHeight="1">
      <c r="D225" s="9"/>
    </row>
    <row r="226" ht="12" customHeight="1">
      <c r="D226" s="9"/>
    </row>
    <row r="227" ht="12" customHeight="1">
      <c r="D227" s="9"/>
    </row>
    <row r="228" ht="12" customHeight="1">
      <c r="D228" s="9"/>
    </row>
    <row r="229" ht="12" customHeight="1">
      <c r="D229" s="9"/>
    </row>
    <row r="230" ht="12" customHeight="1">
      <c r="D230" s="9"/>
    </row>
    <row r="231" ht="12" customHeight="1">
      <c r="D231" s="9"/>
    </row>
    <row r="232" ht="12" customHeight="1">
      <c r="D232" s="9"/>
    </row>
    <row r="233" ht="12" customHeight="1">
      <c r="D233" s="9"/>
    </row>
    <row r="234" ht="12" customHeight="1">
      <c r="D234" s="9"/>
    </row>
    <row r="235" ht="12" customHeight="1">
      <c r="D235" s="9"/>
    </row>
    <row r="236" ht="12" customHeight="1">
      <c r="D236" s="9"/>
    </row>
    <row r="237" ht="12" customHeight="1">
      <c r="D237" s="9"/>
    </row>
    <row r="238" ht="12" customHeight="1">
      <c r="D238" s="9"/>
    </row>
    <row r="239" ht="12" customHeight="1">
      <c r="D239" s="9"/>
    </row>
    <row r="240" ht="12" customHeight="1">
      <c r="D240" s="9"/>
    </row>
    <row r="241" ht="12" customHeight="1">
      <c r="D241" s="9"/>
    </row>
    <row r="242" ht="12" customHeight="1">
      <c r="D242" s="9"/>
    </row>
    <row r="243" ht="12" customHeight="1">
      <c r="D243" s="9"/>
    </row>
    <row r="244" ht="12" customHeight="1">
      <c r="D244" s="9"/>
    </row>
    <row r="245" ht="12" customHeight="1">
      <c r="D245" s="9"/>
    </row>
    <row r="246" ht="12" customHeight="1">
      <c r="D246" s="9"/>
    </row>
    <row r="247" ht="12" customHeight="1">
      <c r="D247" s="9"/>
    </row>
    <row r="248" ht="12" customHeight="1">
      <c r="D248" s="9"/>
    </row>
    <row r="249" ht="12" customHeight="1">
      <c r="D249" s="9"/>
    </row>
    <row r="250" ht="12" customHeight="1">
      <c r="D250" s="9"/>
    </row>
    <row r="251" ht="12" customHeight="1">
      <c r="D251" s="9"/>
    </row>
    <row r="252" ht="12" customHeight="1">
      <c r="D252" s="9"/>
    </row>
    <row r="253" ht="12" customHeight="1">
      <c r="D253" s="9"/>
    </row>
    <row r="254" ht="12" customHeight="1">
      <c r="D254" s="9"/>
    </row>
    <row r="255" ht="12" customHeight="1">
      <c r="D255" s="9"/>
    </row>
    <row r="256" ht="12" customHeight="1">
      <c r="D256" s="9"/>
    </row>
    <row r="257" ht="12" customHeight="1">
      <c r="D257" s="9"/>
    </row>
    <row r="258" ht="12" customHeight="1">
      <c r="D258" s="9"/>
    </row>
    <row r="259" ht="12" customHeight="1">
      <c r="D259" s="9"/>
    </row>
    <row r="260" ht="12" customHeight="1">
      <c r="D260" s="9"/>
    </row>
    <row r="261" ht="12" customHeight="1">
      <c r="D261" s="9"/>
    </row>
    <row r="262" ht="12" customHeight="1">
      <c r="D262" s="9"/>
    </row>
    <row r="263" ht="12" customHeight="1">
      <c r="D263" s="9"/>
    </row>
    <row r="264" ht="12" customHeight="1">
      <c r="D264" s="9"/>
    </row>
    <row r="265" ht="12" customHeight="1">
      <c r="D265" s="9"/>
    </row>
    <row r="266" ht="12" customHeight="1">
      <c r="D266" s="9"/>
    </row>
    <row r="267" ht="12" customHeight="1">
      <c r="D267" s="9"/>
    </row>
    <row r="268" ht="12" customHeight="1">
      <c r="D268" s="9"/>
    </row>
    <row r="269" ht="12" customHeight="1">
      <c r="D269" s="9"/>
    </row>
    <row r="270" ht="12" customHeight="1">
      <c r="D270" s="9"/>
    </row>
    <row r="271" ht="12" customHeight="1">
      <c r="D271" s="9"/>
    </row>
    <row r="272" ht="12" customHeight="1">
      <c r="D272" s="9"/>
    </row>
    <row r="273" ht="12" customHeight="1">
      <c r="D273" s="9"/>
    </row>
    <row r="274" ht="12" customHeight="1">
      <c r="D274" s="9"/>
    </row>
    <row r="275" ht="12" customHeight="1">
      <c r="D275" s="9"/>
    </row>
    <row r="276" ht="12" customHeight="1">
      <c r="D276" s="9"/>
    </row>
    <row r="277" ht="12" customHeight="1">
      <c r="D277" s="9"/>
    </row>
    <row r="278" ht="12" customHeight="1">
      <c r="D278" s="9"/>
    </row>
    <row r="279" ht="12" customHeight="1">
      <c r="D279" s="9"/>
    </row>
    <row r="280" ht="12" customHeight="1">
      <c r="D280" s="9"/>
    </row>
    <row r="281" ht="12" customHeight="1">
      <c r="D281" s="9"/>
    </row>
    <row r="282" ht="12" customHeight="1">
      <c r="D282" s="9"/>
    </row>
    <row r="283" ht="12" customHeight="1">
      <c r="D283" s="9"/>
    </row>
    <row r="284" ht="12" customHeight="1">
      <c r="D284" s="9"/>
    </row>
    <row r="285" ht="12" customHeight="1">
      <c r="D285" s="9"/>
    </row>
    <row r="286" ht="12" customHeight="1">
      <c r="D286" s="9"/>
    </row>
    <row r="287" ht="12" customHeight="1">
      <c r="D287" s="9"/>
    </row>
    <row r="288" ht="12" customHeight="1">
      <c r="D288" s="9"/>
    </row>
    <row r="289" ht="12" customHeight="1">
      <c r="D289" s="9"/>
    </row>
    <row r="290" ht="12" customHeight="1">
      <c r="D290" s="9"/>
    </row>
    <row r="291" ht="12" customHeight="1">
      <c r="D291" s="9"/>
    </row>
    <row r="292" ht="12" customHeight="1">
      <c r="D292" s="9"/>
    </row>
    <row r="293" ht="12" customHeight="1">
      <c r="D293" s="9"/>
    </row>
    <row r="294" ht="12" customHeight="1">
      <c r="D294" s="9"/>
    </row>
    <row r="295" ht="12" customHeight="1">
      <c r="D295" s="9"/>
    </row>
    <row r="296" ht="12" customHeight="1">
      <c r="D296" s="9"/>
    </row>
    <row r="297" ht="12" customHeight="1">
      <c r="D297" s="9"/>
    </row>
    <row r="298" ht="12" customHeight="1">
      <c r="D298" s="9"/>
    </row>
    <row r="299" ht="12" customHeight="1">
      <c r="D299" s="9"/>
    </row>
    <row r="300" ht="12" customHeight="1">
      <c r="D300" s="9"/>
    </row>
    <row r="301" ht="12" customHeight="1">
      <c r="D301" s="9"/>
    </row>
    <row r="302" ht="12" customHeight="1">
      <c r="D302" s="9"/>
    </row>
    <row r="303" ht="12" customHeight="1">
      <c r="D303" s="9"/>
    </row>
    <row r="304" ht="12" customHeight="1">
      <c r="D304" s="9"/>
    </row>
    <row r="305" ht="12" customHeight="1">
      <c r="D305" s="9"/>
    </row>
    <row r="306" ht="12" customHeight="1">
      <c r="D306" s="9"/>
    </row>
    <row r="307" ht="12" customHeight="1">
      <c r="D307" s="9"/>
    </row>
    <row r="308" ht="12" customHeight="1">
      <c r="D308" s="9"/>
    </row>
    <row r="309" ht="12" customHeight="1">
      <c r="D309" s="9"/>
    </row>
    <row r="310" ht="12" customHeight="1">
      <c r="D310" s="9"/>
    </row>
    <row r="311" ht="12" customHeight="1">
      <c r="D311" s="9"/>
    </row>
    <row r="312" ht="12" customHeight="1">
      <c r="D312" s="9"/>
    </row>
    <row r="313" ht="12" customHeight="1">
      <c r="D313" s="9"/>
    </row>
    <row r="314" ht="12" customHeight="1">
      <c r="D314" s="9"/>
    </row>
    <row r="315" ht="12" customHeight="1">
      <c r="D315" s="9"/>
    </row>
    <row r="316" ht="12" customHeight="1">
      <c r="D316" s="9"/>
    </row>
    <row r="317" ht="12" customHeight="1">
      <c r="D317" s="9"/>
    </row>
    <row r="318" ht="12" customHeight="1">
      <c r="D318" s="9"/>
    </row>
    <row r="319" ht="12" customHeight="1">
      <c r="D319" s="9"/>
    </row>
    <row r="320" ht="12" customHeight="1">
      <c r="D320" s="9"/>
    </row>
    <row r="321" ht="12" customHeight="1">
      <c r="D321" s="9"/>
    </row>
    <row r="322" ht="12" customHeight="1">
      <c r="D322" s="9"/>
    </row>
    <row r="323" ht="12" customHeight="1">
      <c r="D323" s="9"/>
    </row>
    <row r="324" ht="12" customHeight="1">
      <c r="D324" s="9"/>
    </row>
    <row r="325" ht="12" customHeight="1">
      <c r="D325" s="9"/>
    </row>
    <row r="326" ht="12" customHeight="1">
      <c r="D326" s="9"/>
    </row>
    <row r="327" ht="12" customHeight="1">
      <c r="D327" s="9"/>
    </row>
    <row r="328" ht="12" customHeight="1">
      <c r="D328" s="9"/>
    </row>
    <row r="329" ht="12" customHeight="1">
      <c r="D329" s="9"/>
    </row>
    <row r="330" ht="12" customHeight="1">
      <c r="D330" s="9"/>
    </row>
    <row r="331" ht="12" customHeight="1">
      <c r="D331" s="9"/>
    </row>
    <row r="332" ht="12" customHeight="1">
      <c r="D332" s="9"/>
    </row>
    <row r="333" ht="12" customHeight="1">
      <c r="D333" s="9"/>
    </row>
    <row r="334" ht="12" customHeight="1">
      <c r="D334" s="9"/>
    </row>
    <row r="335" ht="12" customHeight="1">
      <c r="D335" s="9"/>
    </row>
    <row r="336" ht="12" customHeight="1">
      <c r="D336" s="9"/>
    </row>
    <row r="337" ht="12" customHeight="1">
      <c r="D337" s="9"/>
    </row>
    <row r="338" ht="12" customHeight="1">
      <c r="D338" s="9"/>
    </row>
    <row r="339" ht="12" customHeight="1">
      <c r="D339" s="9"/>
    </row>
    <row r="340" ht="12" customHeight="1">
      <c r="D340" s="9"/>
    </row>
    <row r="341" ht="12" customHeight="1">
      <c r="D341" s="9"/>
    </row>
    <row r="342" ht="12" customHeight="1">
      <c r="D342" s="9"/>
    </row>
    <row r="343" ht="12" customHeight="1">
      <c r="D343" s="9"/>
    </row>
    <row r="344" ht="12" customHeight="1">
      <c r="D344" s="9"/>
    </row>
    <row r="345" ht="12" customHeight="1">
      <c r="D345" s="9"/>
    </row>
    <row r="346" ht="12" customHeight="1">
      <c r="D346" s="9"/>
    </row>
    <row r="347" ht="12" customHeight="1">
      <c r="D347" s="9"/>
    </row>
    <row r="348" ht="12" customHeight="1">
      <c r="D348" s="9"/>
    </row>
    <row r="349" ht="12" customHeight="1">
      <c r="D349" s="9"/>
    </row>
    <row r="350" ht="12" customHeight="1">
      <c r="D350" s="9"/>
    </row>
    <row r="351" ht="12" customHeight="1">
      <c r="D351" s="9"/>
    </row>
    <row r="352" ht="12" customHeight="1">
      <c r="D352" s="9"/>
    </row>
    <row r="353" ht="12" customHeight="1">
      <c r="D353" s="9"/>
    </row>
    <row r="354" ht="12" customHeight="1">
      <c r="D354" s="9"/>
    </row>
    <row r="355" ht="12" customHeight="1">
      <c r="D355" s="9"/>
    </row>
    <row r="356" ht="12" customHeight="1">
      <c r="D356" s="9"/>
    </row>
    <row r="357" ht="12" customHeight="1">
      <c r="D357" s="9"/>
    </row>
    <row r="358" ht="12" customHeight="1">
      <c r="D358" s="9"/>
    </row>
    <row r="359" ht="12" customHeight="1">
      <c r="D359" s="9"/>
    </row>
    <row r="360" ht="12" customHeight="1">
      <c r="D360" s="9"/>
    </row>
    <row r="361" ht="12" customHeight="1">
      <c r="D361" s="9"/>
    </row>
    <row r="362" ht="12" customHeight="1">
      <c r="D362" s="9"/>
    </row>
    <row r="363" ht="12" customHeight="1">
      <c r="D363" s="9"/>
    </row>
    <row r="364" ht="12" customHeight="1">
      <c r="D364" s="9"/>
    </row>
    <row r="365" ht="12" customHeight="1">
      <c r="D365" s="9"/>
    </row>
    <row r="366" ht="12" customHeight="1">
      <c r="D366" s="9"/>
    </row>
    <row r="367" ht="12" customHeight="1">
      <c r="D367" s="9"/>
    </row>
    <row r="368" ht="12" customHeight="1">
      <c r="D368" s="9"/>
    </row>
    <row r="369" ht="12" customHeight="1">
      <c r="D369" s="9"/>
    </row>
    <row r="370" ht="12" customHeight="1">
      <c r="D370" s="9"/>
    </row>
    <row r="371" ht="12" customHeight="1">
      <c r="D371" s="9"/>
    </row>
    <row r="372" ht="12" customHeight="1">
      <c r="D372" s="9"/>
    </row>
    <row r="373" ht="12" customHeight="1">
      <c r="D373" s="9"/>
    </row>
    <row r="374" ht="12" customHeight="1">
      <c r="D374" s="9"/>
    </row>
    <row r="375" ht="12" customHeight="1">
      <c r="D375" s="9"/>
    </row>
    <row r="376" ht="12" customHeight="1">
      <c r="D376" s="9"/>
    </row>
    <row r="377" ht="12" customHeight="1">
      <c r="D377" s="9"/>
    </row>
    <row r="378" ht="12" customHeight="1">
      <c r="D378" s="9"/>
    </row>
    <row r="379" ht="12" customHeight="1">
      <c r="D379" s="9"/>
    </row>
    <row r="380" ht="12" customHeight="1">
      <c r="D380" s="9"/>
    </row>
    <row r="381" ht="12" customHeight="1">
      <c r="D381" s="9"/>
    </row>
    <row r="382" ht="12" customHeight="1">
      <c r="D382" s="9"/>
    </row>
    <row r="383" ht="12" customHeight="1">
      <c r="D383" s="9"/>
    </row>
    <row r="384" ht="12" customHeight="1">
      <c r="D384" s="9"/>
    </row>
    <row r="385" ht="12" customHeight="1">
      <c r="D385" s="9"/>
    </row>
    <row r="386" ht="12" customHeight="1">
      <c r="D386" s="9"/>
    </row>
    <row r="387" ht="12" customHeight="1">
      <c r="D387" s="9"/>
    </row>
    <row r="388" ht="12" customHeight="1">
      <c r="D388" s="9"/>
    </row>
    <row r="389" ht="12" customHeight="1">
      <c r="D389" s="9"/>
    </row>
    <row r="390" ht="12" customHeight="1">
      <c r="D390" s="9"/>
    </row>
    <row r="391" ht="12" customHeight="1">
      <c r="D391" s="9"/>
    </row>
    <row r="392" ht="12" customHeight="1">
      <c r="D392" s="9"/>
    </row>
    <row r="393" ht="12" customHeight="1">
      <c r="D393" s="9"/>
    </row>
    <row r="394" ht="12" customHeight="1">
      <c r="D394" s="9"/>
    </row>
    <row r="395" ht="12" customHeight="1">
      <c r="D395" s="9"/>
    </row>
    <row r="396" ht="12" customHeight="1">
      <c r="D396" s="9"/>
    </row>
    <row r="397" ht="12" customHeight="1">
      <c r="D397" s="9"/>
    </row>
    <row r="398" ht="12" customHeight="1">
      <c r="D398" s="9"/>
    </row>
    <row r="399" ht="12" customHeight="1">
      <c r="D399" s="9"/>
    </row>
    <row r="400" ht="12" customHeight="1">
      <c r="D400" s="9"/>
    </row>
    <row r="401" ht="12" customHeight="1">
      <c r="D401" s="9"/>
    </row>
    <row r="402" ht="12" customHeight="1">
      <c r="D402" s="9"/>
    </row>
    <row r="403" ht="12" customHeight="1">
      <c r="D403" s="9"/>
    </row>
    <row r="404" ht="12" customHeight="1">
      <c r="D404" s="9"/>
    </row>
    <row r="405" ht="12" customHeight="1">
      <c r="D405" s="9"/>
    </row>
    <row r="406" ht="12" customHeight="1">
      <c r="D406" s="9"/>
    </row>
    <row r="407" ht="12" customHeight="1">
      <c r="D407" s="9"/>
    </row>
    <row r="408" ht="12" customHeight="1">
      <c r="D408" s="9"/>
    </row>
    <row r="409" ht="12" customHeight="1">
      <c r="D409" s="9"/>
    </row>
    <row r="410" ht="12" customHeight="1">
      <c r="D410" s="9"/>
    </row>
    <row r="411" ht="12" customHeight="1">
      <c r="D411" s="9"/>
    </row>
    <row r="412" ht="12" customHeight="1">
      <c r="D412" s="9"/>
    </row>
    <row r="413" ht="12" customHeight="1">
      <c r="D413" s="9"/>
    </row>
    <row r="414" ht="12" customHeight="1">
      <c r="D414" s="9"/>
    </row>
    <row r="415" ht="12" customHeight="1">
      <c r="D415" s="9"/>
    </row>
    <row r="416" ht="12" customHeight="1">
      <c r="D416" s="9"/>
    </row>
    <row r="417" ht="12" customHeight="1">
      <c r="D417" s="9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6" customWidth="1"/>
    <col min="2" max="2" width="10.140625" style="0" bestFit="1" customWidth="1"/>
    <col min="3" max="3" width="23.00390625" style="0" bestFit="1" customWidth="1"/>
    <col min="4" max="4" width="20.7109375" style="0" bestFit="1" customWidth="1"/>
    <col min="5" max="5" width="5.00390625" style="0" bestFit="1" customWidth="1"/>
    <col min="6" max="6" width="10.421875" style="0" bestFit="1" customWidth="1"/>
    <col min="7" max="7" width="2.7109375" style="0" customWidth="1"/>
    <col min="8" max="8" width="8.7109375" style="0" bestFit="1" customWidth="1"/>
    <col min="9" max="9" width="5.00390625" style="51" bestFit="1" customWidth="1"/>
    <col min="10" max="10" width="5.00390625" style="0" bestFit="1" customWidth="1"/>
  </cols>
  <sheetData>
    <row r="1" spans="2:10" ht="12.75">
      <c r="B1">
        <f>SUM(C1:F1)</f>
        <v>3050</v>
      </c>
      <c r="C1">
        <v>2100</v>
      </c>
      <c r="F1">
        <v>950</v>
      </c>
      <c r="I1" s="51">
        <f>SUM(I3:I366)</f>
        <v>3050</v>
      </c>
      <c r="J1" s="51">
        <f>SUM(J3:J366)</f>
        <v>3050</v>
      </c>
    </row>
    <row r="2" ht="12.75">
      <c r="D2" s="4" t="s">
        <v>167</v>
      </c>
    </row>
    <row r="3" spans="1:14" s="8" customFormat="1" ht="11.25" customHeight="1">
      <c r="A3" s="15" t="s">
        <v>168</v>
      </c>
      <c r="B3" s="21"/>
      <c r="C3" s="5"/>
      <c r="D3" s="5"/>
      <c r="E3" s="13" t="s">
        <v>59</v>
      </c>
      <c r="F3" s="16"/>
      <c r="G3" s="42"/>
      <c r="H3" s="17"/>
      <c r="I3" s="2"/>
      <c r="J3" s="2"/>
      <c r="K3" s="2"/>
      <c r="L3" s="2"/>
      <c r="N3" s="2"/>
    </row>
    <row r="4" spans="1:11" s="8" customFormat="1" ht="11.25" customHeight="1">
      <c r="A4" s="6">
        <v>7</v>
      </c>
      <c r="B4" s="21" t="s">
        <v>69</v>
      </c>
      <c r="C4" s="5" t="s">
        <v>169</v>
      </c>
      <c r="D4" s="5" t="s">
        <v>170</v>
      </c>
      <c r="F4" s="16">
        <v>43220280166</v>
      </c>
      <c r="G4" s="42"/>
      <c r="H4" s="17">
        <v>24786</v>
      </c>
      <c r="I4" s="2">
        <v>9</v>
      </c>
      <c r="K4" s="2"/>
    </row>
    <row r="5" spans="1:14" s="8" customFormat="1" ht="11.25" customHeight="1">
      <c r="A5" s="6">
        <v>4</v>
      </c>
      <c r="B5" s="21" t="s">
        <v>71</v>
      </c>
      <c r="C5" s="5" t="s">
        <v>171</v>
      </c>
      <c r="D5" s="5" t="s">
        <v>170</v>
      </c>
      <c r="F5" s="16" t="s">
        <v>172</v>
      </c>
      <c r="G5" s="42"/>
      <c r="H5" s="17" t="s">
        <v>173</v>
      </c>
      <c r="I5" s="2">
        <v>46</v>
      </c>
      <c r="J5" s="2"/>
      <c r="K5" s="2"/>
      <c r="L5" s="2"/>
      <c r="N5" s="2"/>
    </row>
    <row r="6" spans="1:12" s="8" customFormat="1" ht="11.25" customHeight="1">
      <c r="A6" s="6">
        <v>10</v>
      </c>
      <c r="B6" s="21" t="s">
        <v>99</v>
      </c>
      <c r="C6" s="5" t="s">
        <v>171</v>
      </c>
      <c r="D6" s="5" t="s">
        <v>170</v>
      </c>
      <c r="E6" s="5" t="s">
        <v>174</v>
      </c>
      <c r="F6" s="42" t="s">
        <v>172</v>
      </c>
      <c r="G6" s="42"/>
      <c r="H6" s="44" t="s">
        <v>173</v>
      </c>
      <c r="I6" s="13">
        <v>6</v>
      </c>
      <c r="K6" s="2"/>
      <c r="L6" s="2"/>
    </row>
    <row r="7" spans="1:12" s="8" customFormat="1" ht="11.25" customHeight="1">
      <c r="A7" s="6"/>
      <c r="B7" s="21"/>
      <c r="C7" s="5"/>
      <c r="D7" s="45" t="str">
        <f>D6</f>
        <v>uc briochine</v>
      </c>
      <c r="E7" s="5"/>
      <c r="F7" s="46">
        <f>TRUNC(F6/10000,0)</f>
        <v>4322028</v>
      </c>
      <c r="G7" s="42"/>
      <c r="H7" s="44"/>
      <c r="I7" s="13"/>
      <c r="J7" s="2">
        <f>SUMIF(D$3:D6,D7,I$3:I6)</f>
        <v>61</v>
      </c>
      <c r="K7" s="2"/>
      <c r="L7" s="2"/>
    </row>
    <row r="8" spans="1:14" s="8" customFormat="1" ht="11.25" customHeight="1">
      <c r="A8" s="6">
        <v>1</v>
      </c>
      <c r="B8" s="21" t="s">
        <v>117</v>
      </c>
      <c r="C8" s="5" t="s">
        <v>77</v>
      </c>
      <c r="D8" s="5" t="s">
        <v>103</v>
      </c>
      <c r="E8" s="5" t="s">
        <v>174</v>
      </c>
      <c r="F8" s="42" t="s">
        <v>175</v>
      </c>
      <c r="G8" s="42"/>
      <c r="H8" s="44">
        <v>36963</v>
      </c>
      <c r="I8" s="13">
        <v>15</v>
      </c>
      <c r="J8" s="30"/>
      <c r="K8" s="18"/>
      <c r="L8" s="21"/>
      <c r="M8" s="21"/>
      <c r="N8" s="21"/>
    </row>
    <row r="9" spans="1:14" s="8" customFormat="1" ht="11.25" customHeight="1">
      <c r="A9" s="6">
        <v>10</v>
      </c>
      <c r="B9" s="21" t="s">
        <v>69</v>
      </c>
      <c r="C9" s="5" t="s">
        <v>76</v>
      </c>
      <c r="D9" s="5" t="s">
        <v>103</v>
      </c>
      <c r="F9" s="16" t="s">
        <v>176</v>
      </c>
      <c r="G9" s="42"/>
      <c r="H9" s="17" t="s">
        <v>104</v>
      </c>
      <c r="I9" s="2">
        <v>18</v>
      </c>
      <c r="J9" s="2"/>
      <c r="K9" s="2"/>
      <c r="L9" s="2"/>
      <c r="N9" s="2"/>
    </row>
    <row r="10" spans="1:14" s="8" customFormat="1" ht="11.25" customHeight="1">
      <c r="A10" s="6"/>
      <c r="B10" s="21"/>
      <c r="C10" s="5"/>
      <c r="D10" s="45" t="str">
        <f>D9</f>
        <v>vc dinannais</v>
      </c>
      <c r="E10" s="5"/>
      <c r="F10" s="46">
        <f>TRUNC(F9/10000,0)</f>
        <v>4322030</v>
      </c>
      <c r="G10" s="42"/>
      <c r="H10" s="17"/>
      <c r="I10" s="2"/>
      <c r="J10" s="2">
        <f>SUMIF(D$3:D9,D10,I$3:I9)</f>
        <v>33</v>
      </c>
      <c r="K10" s="2"/>
      <c r="L10" s="2"/>
      <c r="N10" s="2"/>
    </row>
    <row r="11" spans="1:14" s="8" customFormat="1" ht="11.25" customHeight="1">
      <c r="A11" s="6">
        <v>3</v>
      </c>
      <c r="B11" s="21" t="s">
        <v>69</v>
      </c>
      <c r="C11" s="5" t="s">
        <v>47</v>
      </c>
      <c r="D11" s="5" t="s">
        <v>177</v>
      </c>
      <c r="F11" s="16" t="s">
        <v>178</v>
      </c>
      <c r="G11" s="42"/>
      <c r="H11" s="17" t="s">
        <v>124</v>
      </c>
      <c r="I11" s="2">
        <v>130</v>
      </c>
      <c r="J11" s="30"/>
      <c r="K11" s="18"/>
      <c r="L11" s="21"/>
      <c r="M11" s="21"/>
      <c r="N11" s="21"/>
    </row>
    <row r="12" spans="1:14" s="8" customFormat="1" ht="11.25" customHeight="1">
      <c r="A12" s="6">
        <v>3</v>
      </c>
      <c r="B12" s="21" t="s">
        <v>96</v>
      </c>
      <c r="C12" s="5" t="s">
        <v>47</v>
      </c>
      <c r="D12" s="5" t="s">
        <v>177</v>
      </c>
      <c r="E12" s="5" t="s">
        <v>179</v>
      </c>
      <c r="F12" s="42" t="s">
        <v>178</v>
      </c>
      <c r="G12" s="42"/>
      <c r="H12" s="44" t="s">
        <v>124</v>
      </c>
      <c r="I12" s="13">
        <v>58</v>
      </c>
      <c r="J12" s="2"/>
      <c r="K12" s="2"/>
      <c r="L12" s="2"/>
      <c r="N12" s="2"/>
    </row>
    <row r="13" spans="1:14" s="8" customFormat="1" ht="11.25" customHeight="1">
      <c r="A13" s="6"/>
      <c r="B13" s="21"/>
      <c r="C13" s="5"/>
      <c r="D13" s="45" t="str">
        <f>D12</f>
        <v>vc quintin</v>
      </c>
      <c r="E13" s="5"/>
      <c r="F13" s="46">
        <f>TRUNC(F12/10000,0)</f>
        <v>4322053</v>
      </c>
      <c r="G13" s="42"/>
      <c r="H13" s="44"/>
      <c r="I13" s="13"/>
      <c r="J13" s="2">
        <f>SUMIF(D$3:D12,D13,I$3:I12)</f>
        <v>188</v>
      </c>
      <c r="K13" s="2"/>
      <c r="L13" s="2"/>
      <c r="N13" s="2"/>
    </row>
    <row r="14" spans="1:11" s="8" customFormat="1" ht="11.25" customHeight="1">
      <c r="A14" s="6">
        <v>8</v>
      </c>
      <c r="B14" s="21" t="s">
        <v>106</v>
      </c>
      <c r="C14" s="5" t="s">
        <v>180</v>
      </c>
      <c r="D14" s="5" t="s">
        <v>181</v>
      </c>
      <c r="F14" s="16" t="s">
        <v>182</v>
      </c>
      <c r="G14" s="42"/>
      <c r="H14" s="17" t="s">
        <v>183</v>
      </c>
      <c r="I14" s="2">
        <v>11</v>
      </c>
      <c r="K14" s="2"/>
    </row>
    <row r="15" spans="1:11" s="8" customFormat="1" ht="11.25" customHeight="1">
      <c r="A15" s="6"/>
      <c r="B15" s="21"/>
      <c r="C15" s="5"/>
      <c r="D15" s="45" t="str">
        <f>D14</f>
        <v>cc du blavet</v>
      </c>
      <c r="E15" s="5"/>
      <c r="F15" s="46">
        <f>TRUNC(F14/10000,0)</f>
        <v>4322067</v>
      </c>
      <c r="G15" s="42"/>
      <c r="H15" s="17"/>
      <c r="I15" s="2"/>
      <c r="J15" s="2">
        <f>SUMIF(D$3:D14,D15,I$3:I14)</f>
        <v>11</v>
      </c>
      <c r="K15" s="2"/>
    </row>
    <row r="16" spans="1:14" s="8" customFormat="1" ht="11.25" customHeight="1">
      <c r="A16" s="6">
        <v>16</v>
      </c>
      <c r="B16" s="21" t="s">
        <v>69</v>
      </c>
      <c r="C16" s="5" t="s">
        <v>55</v>
      </c>
      <c r="D16" s="5" t="s">
        <v>105</v>
      </c>
      <c r="F16" s="16" t="s">
        <v>184</v>
      </c>
      <c r="G16" s="42"/>
      <c r="H16" s="17" t="s">
        <v>185</v>
      </c>
      <c r="I16" s="2">
        <v>11</v>
      </c>
      <c r="J16" s="30"/>
      <c r="K16" s="18"/>
      <c r="L16" s="21"/>
      <c r="M16" s="21"/>
      <c r="N16" s="21"/>
    </row>
    <row r="17" spans="1:14" s="8" customFormat="1" ht="11.25" customHeight="1">
      <c r="A17" s="6">
        <v>2</v>
      </c>
      <c r="B17" s="21" t="s">
        <v>73</v>
      </c>
      <c r="C17" s="5" t="s">
        <v>54</v>
      </c>
      <c r="D17" s="5" t="s">
        <v>105</v>
      </c>
      <c r="F17" s="16" t="s">
        <v>186</v>
      </c>
      <c r="G17" s="42"/>
      <c r="H17" s="17">
        <v>36068</v>
      </c>
      <c r="I17" s="2">
        <v>41</v>
      </c>
      <c r="J17" s="21"/>
      <c r="K17" s="21"/>
      <c r="L17" s="21"/>
      <c r="M17" s="21"/>
      <c r="N17" s="21"/>
    </row>
    <row r="18" spans="1:14" s="8" customFormat="1" ht="11.25" customHeight="1">
      <c r="A18" s="6">
        <v>5</v>
      </c>
      <c r="B18" s="21" t="s">
        <v>116</v>
      </c>
      <c r="C18" s="5" t="s">
        <v>54</v>
      </c>
      <c r="D18" s="5" t="s">
        <v>105</v>
      </c>
      <c r="E18" s="5" t="s">
        <v>187</v>
      </c>
      <c r="F18" s="42" t="s">
        <v>186</v>
      </c>
      <c r="G18" s="42"/>
      <c r="H18" s="44">
        <v>36068</v>
      </c>
      <c r="I18" s="13">
        <v>11</v>
      </c>
      <c r="J18" s="30"/>
      <c r="K18" s="18"/>
      <c r="L18" s="21"/>
      <c r="M18" s="21"/>
      <c r="N18" s="21"/>
    </row>
    <row r="19" spans="1:14" s="8" customFormat="1" ht="11.25" customHeight="1">
      <c r="A19" s="6"/>
      <c r="B19" s="21"/>
      <c r="C19" s="5"/>
      <c r="D19" s="45" t="str">
        <f>D18</f>
        <v>cc plancoetin</v>
      </c>
      <c r="E19" s="5"/>
      <c r="F19" s="46">
        <f>TRUNC(F18/10000,0)</f>
        <v>4322069</v>
      </c>
      <c r="G19" s="42"/>
      <c r="H19" s="44"/>
      <c r="I19" s="13"/>
      <c r="J19" s="2">
        <f>SUMIF(D$3:D18,D19,I$3:I18)</f>
        <v>63</v>
      </c>
      <c r="K19" s="18"/>
      <c r="L19" s="21"/>
      <c r="M19" s="21"/>
      <c r="N19" s="21"/>
    </row>
    <row r="20" spans="1:11" s="8" customFormat="1" ht="11.25" customHeight="1">
      <c r="A20" s="6">
        <v>16</v>
      </c>
      <c r="B20" s="21" t="s">
        <v>71</v>
      </c>
      <c r="C20" s="5" t="s">
        <v>188</v>
      </c>
      <c r="D20" s="5" t="s">
        <v>189</v>
      </c>
      <c r="F20" s="16" t="s">
        <v>190</v>
      </c>
      <c r="G20" s="42"/>
      <c r="H20" s="17" t="s">
        <v>191</v>
      </c>
      <c r="I20" s="2">
        <v>5</v>
      </c>
      <c r="K20" s="2"/>
    </row>
    <row r="21" spans="1:14" s="8" customFormat="1" ht="11.25" customHeight="1">
      <c r="A21" s="6">
        <v>14</v>
      </c>
      <c r="B21" s="21" t="s">
        <v>71</v>
      </c>
      <c r="C21" s="5" t="s">
        <v>192</v>
      </c>
      <c r="D21" s="5" t="s">
        <v>189</v>
      </c>
      <c r="F21" s="16" t="s">
        <v>193</v>
      </c>
      <c r="G21" s="42"/>
      <c r="H21" s="17" t="s">
        <v>194</v>
      </c>
      <c r="I21" s="2">
        <v>7</v>
      </c>
      <c r="J21" s="2"/>
      <c r="K21" s="2"/>
      <c r="L21" s="2"/>
      <c r="N21" s="2"/>
    </row>
    <row r="22" spans="1:14" s="8" customFormat="1" ht="11.25" customHeight="1">
      <c r="A22" s="6"/>
      <c r="B22" s="21"/>
      <c r="C22" s="5"/>
      <c r="D22" s="45" t="str">
        <f>D21</f>
        <v>ec rance fremur</v>
      </c>
      <c r="E22" s="5"/>
      <c r="F22" s="46">
        <f>TRUNC(F21/10000,0)</f>
        <v>4322200</v>
      </c>
      <c r="G22" s="42"/>
      <c r="H22" s="17"/>
      <c r="I22" s="2"/>
      <c r="J22" s="2">
        <f>SUMIF(D$3:D21,D22,I$3:I21)</f>
        <v>12</v>
      </c>
      <c r="K22" s="2"/>
      <c r="L22" s="2"/>
      <c r="N22" s="2"/>
    </row>
    <row r="23" spans="1:14" s="8" customFormat="1" ht="11.25" customHeight="1">
      <c r="A23" s="6">
        <v>5</v>
      </c>
      <c r="B23" s="21" t="s">
        <v>106</v>
      </c>
      <c r="C23" s="5" t="s">
        <v>107</v>
      </c>
      <c r="D23" s="5" t="s">
        <v>195</v>
      </c>
      <c r="F23" s="16" t="s">
        <v>196</v>
      </c>
      <c r="G23" s="42"/>
      <c r="H23" s="17" t="s">
        <v>197</v>
      </c>
      <c r="I23" s="2">
        <v>15</v>
      </c>
      <c r="J23" s="30"/>
      <c r="K23" s="18"/>
      <c r="L23" s="21"/>
      <c r="M23" s="21"/>
      <c r="N23" s="21"/>
    </row>
    <row r="24" spans="1:14" s="8" customFormat="1" ht="11.25" customHeight="1">
      <c r="A24" s="6"/>
      <c r="B24" s="21"/>
      <c r="C24" s="5"/>
      <c r="D24" s="45" t="str">
        <f>D23</f>
        <v>vtt cotes d'armor</v>
      </c>
      <c r="E24" s="5"/>
      <c r="F24" s="46">
        <f>TRUNC(F23/10000,0)</f>
        <v>4322233</v>
      </c>
      <c r="G24" s="42"/>
      <c r="H24" s="17"/>
      <c r="I24" s="2"/>
      <c r="J24" s="2">
        <f>SUMIF(D$3:D23,D24,I$3:I23)</f>
        <v>15</v>
      </c>
      <c r="K24" s="18"/>
      <c r="L24" s="21"/>
      <c r="M24" s="21"/>
      <c r="N24" s="21"/>
    </row>
    <row r="25" spans="1:14" s="8" customFormat="1" ht="11.25" customHeight="1">
      <c r="A25" s="6">
        <v>2</v>
      </c>
      <c r="B25" s="21" t="s">
        <v>79</v>
      </c>
      <c r="C25" s="5" t="s">
        <v>198</v>
      </c>
      <c r="D25" s="5" t="s">
        <v>199</v>
      </c>
      <c r="F25" s="16" t="s">
        <v>200</v>
      </c>
      <c r="G25" s="42"/>
      <c r="H25" s="17" t="s">
        <v>201</v>
      </c>
      <c r="I25" s="2">
        <v>18</v>
      </c>
      <c r="J25" s="2"/>
      <c r="K25" s="2"/>
      <c r="L25" s="2"/>
      <c r="N25" s="2"/>
    </row>
    <row r="26" spans="1:14" s="8" customFormat="1" ht="11.25" customHeight="1">
      <c r="A26" s="6"/>
      <c r="B26" s="21"/>
      <c r="C26" s="5"/>
      <c r="D26" s="45" t="str">
        <f>D25</f>
        <v>vc de l'evron coetmieux</v>
      </c>
      <c r="E26" s="5"/>
      <c r="F26" s="46">
        <f>TRUNC(F25/10000,0)</f>
        <v>4322265</v>
      </c>
      <c r="G26" s="42"/>
      <c r="H26" s="17"/>
      <c r="I26" s="2"/>
      <c r="J26" s="2">
        <f>SUMIF(D$3:D25,D26,I$3:I25)</f>
        <v>18</v>
      </c>
      <c r="K26" s="2"/>
      <c r="L26" s="2"/>
      <c r="N26" s="2"/>
    </row>
    <row r="27" spans="1:14" s="8" customFormat="1" ht="11.25" customHeight="1">
      <c r="A27" s="6">
        <v>19</v>
      </c>
      <c r="B27" s="21" t="s">
        <v>71</v>
      </c>
      <c r="C27" s="5" t="s">
        <v>108</v>
      </c>
      <c r="D27" s="5" t="s">
        <v>75</v>
      </c>
      <c r="F27" s="16" t="s">
        <v>202</v>
      </c>
      <c r="G27" s="42"/>
      <c r="H27" s="17" t="s">
        <v>109</v>
      </c>
      <c r="I27" s="2">
        <v>5</v>
      </c>
      <c r="J27"/>
      <c r="K27" s="2"/>
      <c r="L27" s="2"/>
      <c r="N27"/>
    </row>
    <row r="28" spans="1:11" s="8" customFormat="1" ht="11.25" customHeight="1">
      <c r="A28" s="6">
        <v>7</v>
      </c>
      <c r="B28" s="21" t="s">
        <v>106</v>
      </c>
      <c r="C28" s="5" t="s">
        <v>203</v>
      </c>
      <c r="D28" s="5" t="s">
        <v>75</v>
      </c>
      <c r="F28" s="16" t="s">
        <v>204</v>
      </c>
      <c r="G28" s="42"/>
      <c r="H28" s="17" t="s">
        <v>205</v>
      </c>
      <c r="I28" s="2">
        <v>12</v>
      </c>
      <c r="K28" s="2"/>
    </row>
    <row r="29" spans="1:14" s="8" customFormat="1" ht="11.25" customHeight="1">
      <c r="A29" s="6">
        <v>6</v>
      </c>
      <c r="B29" s="21" t="s">
        <v>106</v>
      </c>
      <c r="C29" s="5" t="s">
        <v>203</v>
      </c>
      <c r="D29" s="5" t="s">
        <v>75</v>
      </c>
      <c r="E29" s="5" t="s">
        <v>206</v>
      </c>
      <c r="F29" s="42" t="s">
        <v>204</v>
      </c>
      <c r="G29" s="42"/>
      <c r="H29" s="44" t="s">
        <v>205</v>
      </c>
      <c r="I29" s="13">
        <v>8</v>
      </c>
      <c r="J29" s="30"/>
      <c r="K29" s="18"/>
      <c r="L29" s="21"/>
      <c r="M29" s="21"/>
      <c r="N29" s="21"/>
    </row>
    <row r="30" spans="1:14" s="8" customFormat="1" ht="11.25" customHeight="1">
      <c r="A30" s="6">
        <v>2</v>
      </c>
      <c r="B30" s="21" t="s">
        <v>71</v>
      </c>
      <c r="C30" s="5" t="s">
        <v>78</v>
      </c>
      <c r="D30" s="5" t="s">
        <v>75</v>
      </c>
      <c r="F30" s="16" t="s">
        <v>207</v>
      </c>
      <c r="G30" s="42"/>
      <c r="H30" s="17" t="s">
        <v>112</v>
      </c>
      <c r="I30" s="2">
        <v>73</v>
      </c>
      <c r="J30" s="2"/>
      <c r="K30" s="21"/>
      <c r="L30" s="21"/>
      <c r="M30" s="21"/>
      <c r="N30" s="21"/>
    </row>
    <row r="31" spans="1:14" s="8" customFormat="1" ht="11.25" customHeight="1">
      <c r="A31" s="6">
        <v>2</v>
      </c>
      <c r="B31" s="21" t="s">
        <v>99</v>
      </c>
      <c r="C31" s="5" t="s">
        <v>78</v>
      </c>
      <c r="D31" s="5" t="s">
        <v>75</v>
      </c>
      <c r="E31" s="5" t="s">
        <v>174</v>
      </c>
      <c r="F31" s="42" t="s">
        <v>207</v>
      </c>
      <c r="G31" s="42"/>
      <c r="H31" s="44" t="s">
        <v>112</v>
      </c>
      <c r="I31" s="13">
        <v>23</v>
      </c>
      <c r="J31" s="21"/>
      <c r="K31" s="21"/>
      <c r="L31" s="21"/>
      <c r="M31" s="21"/>
      <c r="N31" s="21"/>
    </row>
    <row r="32" spans="1:14" s="8" customFormat="1" ht="11.25" customHeight="1">
      <c r="A32" s="6">
        <v>2</v>
      </c>
      <c r="B32" s="21" t="s">
        <v>106</v>
      </c>
      <c r="C32" s="5" t="s">
        <v>113</v>
      </c>
      <c r="D32" s="5" t="s">
        <v>75</v>
      </c>
      <c r="E32" s="5" t="s">
        <v>206</v>
      </c>
      <c r="F32" s="42" t="s">
        <v>208</v>
      </c>
      <c r="G32" s="42"/>
      <c r="H32" s="44" t="s">
        <v>114</v>
      </c>
      <c r="I32" s="13">
        <v>17</v>
      </c>
      <c r="J32" s="2"/>
      <c r="K32" s="2"/>
      <c r="L32" s="2"/>
      <c r="N32" s="2"/>
    </row>
    <row r="33" spans="1:11" s="8" customFormat="1" ht="11.25" customHeight="1">
      <c r="A33" s="6">
        <v>3</v>
      </c>
      <c r="B33" s="21" t="s">
        <v>69</v>
      </c>
      <c r="C33" s="5" t="s">
        <v>115</v>
      </c>
      <c r="D33" s="5" t="s">
        <v>75</v>
      </c>
      <c r="F33" s="16" t="s">
        <v>209</v>
      </c>
      <c r="G33" s="42"/>
      <c r="H33" s="17">
        <v>26122</v>
      </c>
      <c r="I33" s="2">
        <v>15</v>
      </c>
      <c r="J33" s="2"/>
      <c r="K33" s="2"/>
    </row>
    <row r="34" spans="1:11" s="8" customFormat="1" ht="11.25" customHeight="1">
      <c r="A34" s="6">
        <v>4</v>
      </c>
      <c r="B34" s="21" t="s">
        <v>73</v>
      </c>
      <c r="C34" s="5" t="s">
        <v>45</v>
      </c>
      <c r="D34" s="5" t="s">
        <v>75</v>
      </c>
      <c r="F34" s="16" t="s">
        <v>210</v>
      </c>
      <c r="G34" s="42"/>
      <c r="H34" s="17">
        <v>34845</v>
      </c>
      <c r="I34" s="2">
        <v>21</v>
      </c>
      <c r="K34" s="2"/>
    </row>
    <row r="35" spans="1:14" s="8" customFormat="1" ht="11.25" customHeight="1">
      <c r="A35" s="6">
        <v>1</v>
      </c>
      <c r="B35" s="21" t="s">
        <v>116</v>
      </c>
      <c r="C35" s="5" t="s">
        <v>45</v>
      </c>
      <c r="D35" s="5" t="s">
        <v>75</v>
      </c>
      <c r="E35" s="5" t="s">
        <v>211</v>
      </c>
      <c r="F35" s="42" t="s">
        <v>210</v>
      </c>
      <c r="G35" s="42"/>
      <c r="H35" s="44">
        <v>34845</v>
      </c>
      <c r="I35" s="13">
        <v>49</v>
      </c>
      <c r="J35" s="30"/>
      <c r="K35" s="18"/>
      <c r="L35" s="21"/>
      <c r="M35" s="21"/>
      <c r="N35" s="21"/>
    </row>
    <row r="36" spans="1:11" s="8" customFormat="1" ht="11.25" customHeight="1">
      <c r="A36" s="6">
        <v>13</v>
      </c>
      <c r="B36" s="21" t="s">
        <v>71</v>
      </c>
      <c r="C36" s="5" t="s">
        <v>87</v>
      </c>
      <c r="D36" s="5" t="s">
        <v>75</v>
      </c>
      <c r="F36" s="16" t="s">
        <v>212</v>
      </c>
      <c r="G36" s="42"/>
      <c r="H36" s="17" t="s">
        <v>213</v>
      </c>
      <c r="I36" s="2">
        <v>7</v>
      </c>
      <c r="K36" s="2"/>
    </row>
    <row r="37" spans="1:11" s="8" customFormat="1" ht="11.25" customHeight="1">
      <c r="A37" s="6"/>
      <c r="B37" s="21"/>
      <c r="C37" s="5"/>
      <c r="D37" s="45" t="str">
        <f>D36</f>
        <v>vc pays de loudeac</v>
      </c>
      <c r="E37" s="5"/>
      <c r="F37" s="46">
        <f>TRUNC(F36/10000,0)</f>
        <v>4322314</v>
      </c>
      <c r="G37" s="42"/>
      <c r="H37" s="17"/>
      <c r="I37" s="2"/>
      <c r="J37" s="2">
        <f>SUMIF(D$3:D36,D37,I$3:I36)</f>
        <v>230</v>
      </c>
      <c r="K37" s="2"/>
    </row>
    <row r="38" spans="1:14" s="8" customFormat="1" ht="11.25" customHeight="1">
      <c r="A38" s="6">
        <v>10</v>
      </c>
      <c r="B38" s="21" t="s">
        <v>96</v>
      </c>
      <c r="C38" s="5" t="s">
        <v>214</v>
      </c>
      <c r="D38" s="5" t="s">
        <v>120</v>
      </c>
      <c r="E38" s="5" t="s">
        <v>187</v>
      </c>
      <c r="F38" s="42" t="s">
        <v>215</v>
      </c>
      <c r="G38" s="42"/>
      <c r="H38" s="44" t="s">
        <v>216</v>
      </c>
      <c r="I38" s="13">
        <v>17</v>
      </c>
      <c r="J38" s="30"/>
      <c r="K38" s="18"/>
      <c r="L38" s="21"/>
      <c r="M38" s="21"/>
      <c r="N38" s="21"/>
    </row>
    <row r="39" spans="1:14" s="8" customFormat="1" ht="11.25" customHeight="1">
      <c r="A39" s="6">
        <v>12</v>
      </c>
      <c r="B39" s="21" t="s">
        <v>69</v>
      </c>
      <c r="C39" s="5" t="s">
        <v>217</v>
      </c>
      <c r="D39" s="5" t="s">
        <v>120</v>
      </c>
      <c r="F39" s="16" t="s">
        <v>218</v>
      </c>
      <c r="G39" s="42"/>
      <c r="H39" s="17" t="s">
        <v>219</v>
      </c>
      <c r="I39" s="2">
        <v>14</v>
      </c>
      <c r="J39" s="2"/>
      <c r="K39" s="2"/>
      <c r="L39" s="2"/>
      <c r="N39" s="2"/>
    </row>
    <row r="40" spans="1:14" s="8" customFormat="1" ht="11.25" customHeight="1">
      <c r="A40" s="6"/>
      <c r="B40" s="21"/>
      <c r="C40" s="5"/>
      <c r="D40" s="45" t="str">
        <f>D39</f>
        <v>team cote de granit rose</v>
      </c>
      <c r="E40" s="5"/>
      <c r="F40" s="46">
        <f>TRUNC(F39/10000,0)</f>
        <v>4322336</v>
      </c>
      <c r="G40" s="42"/>
      <c r="H40" s="17"/>
      <c r="I40" s="2"/>
      <c r="J40" s="2">
        <f>SUMIF(D$3:D39,D40,I$3:I39)</f>
        <v>31</v>
      </c>
      <c r="K40" s="2"/>
      <c r="L40" s="2"/>
      <c r="N40" s="2"/>
    </row>
    <row r="41" spans="1:11" s="8" customFormat="1" ht="11.25" customHeight="1">
      <c r="A41" s="6">
        <v>9</v>
      </c>
      <c r="B41" s="21" t="s">
        <v>106</v>
      </c>
      <c r="C41" s="5" t="s">
        <v>220</v>
      </c>
      <c r="D41" s="5" t="s">
        <v>221</v>
      </c>
      <c r="F41" s="16" t="s">
        <v>222</v>
      </c>
      <c r="G41" s="42"/>
      <c r="H41" s="17" t="s">
        <v>223</v>
      </c>
      <c r="I41" s="2">
        <v>9</v>
      </c>
      <c r="J41" s="2"/>
      <c r="K41" s="2"/>
    </row>
    <row r="42" spans="1:11" s="8" customFormat="1" ht="11.25" customHeight="1">
      <c r="A42" s="6"/>
      <c r="B42" s="21"/>
      <c r="C42" s="5"/>
      <c r="D42" s="45" t="str">
        <f>D41</f>
        <v>andel velo sport</v>
      </c>
      <c r="E42" s="5"/>
      <c r="F42" s="46">
        <f>TRUNC(F41/10000,0)</f>
        <v>4322339</v>
      </c>
      <c r="G42" s="42"/>
      <c r="H42" s="17"/>
      <c r="I42" s="2"/>
      <c r="J42" s="2">
        <f>SUMIF(D$3:D41,D42,I$3:I41)</f>
        <v>9</v>
      </c>
      <c r="K42" s="2"/>
    </row>
    <row r="43" spans="1:11" s="8" customFormat="1" ht="11.25" customHeight="1">
      <c r="A43" s="6">
        <v>4</v>
      </c>
      <c r="B43" s="21" t="s">
        <v>106</v>
      </c>
      <c r="C43" s="5" t="s">
        <v>224</v>
      </c>
      <c r="D43" s="5" t="s">
        <v>225</v>
      </c>
      <c r="F43" s="16" t="s">
        <v>226</v>
      </c>
      <c r="G43" s="42"/>
      <c r="H43" s="17" t="s">
        <v>227</v>
      </c>
      <c r="I43" s="2">
        <v>24</v>
      </c>
      <c r="K43" s="2"/>
    </row>
    <row r="44" spans="1:14" s="8" customFormat="1" ht="11.25" customHeight="1">
      <c r="A44" s="6">
        <v>3</v>
      </c>
      <c r="B44" s="21" t="s">
        <v>106</v>
      </c>
      <c r="C44" s="5" t="s">
        <v>224</v>
      </c>
      <c r="D44" s="5" t="s">
        <v>225</v>
      </c>
      <c r="E44" s="5" t="s">
        <v>206</v>
      </c>
      <c r="F44" s="42" t="s">
        <v>226</v>
      </c>
      <c r="G44" s="42"/>
      <c r="H44" s="44" t="s">
        <v>227</v>
      </c>
      <c r="I44" s="13">
        <v>14</v>
      </c>
      <c r="J44" s="2"/>
      <c r="K44" s="2"/>
      <c r="L44" s="2"/>
      <c r="N44" s="2"/>
    </row>
    <row r="45" spans="1:11" s="8" customFormat="1" ht="11.25" customHeight="1">
      <c r="A45" s="6">
        <v>6</v>
      </c>
      <c r="B45" s="21" t="s">
        <v>106</v>
      </c>
      <c r="C45" s="5" t="s">
        <v>228</v>
      </c>
      <c r="D45" s="5" t="s">
        <v>225</v>
      </c>
      <c r="F45" s="16" t="s">
        <v>229</v>
      </c>
      <c r="G45" s="42"/>
      <c r="H45" s="17" t="s">
        <v>230</v>
      </c>
      <c r="I45" s="2">
        <v>14</v>
      </c>
      <c r="J45" s="2"/>
      <c r="K45" s="2"/>
    </row>
    <row r="46" spans="1:11" s="8" customFormat="1" ht="11.25" customHeight="1">
      <c r="A46" s="6"/>
      <c r="B46" s="21"/>
      <c r="C46" s="5"/>
      <c r="D46" s="45" t="str">
        <f>D45</f>
        <v>ec pays du leff</v>
      </c>
      <c r="E46" s="5"/>
      <c r="F46" s="46">
        <f>TRUNC(F45/10000,0)</f>
        <v>4322341</v>
      </c>
      <c r="G46" s="42"/>
      <c r="H46" s="17"/>
      <c r="I46" s="2"/>
      <c r="J46" s="2">
        <f>SUMIF(D$3:D45,D46,I$3:I45)</f>
        <v>52</v>
      </c>
      <c r="K46" s="2"/>
    </row>
    <row r="47" spans="1:12" s="8" customFormat="1" ht="11.25" customHeight="1">
      <c r="A47" s="6">
        <v>15</v>
      </c>
      <c r="B47" s="21" t="s">
        <v>71</v>
      </c>
      <c r="C47" s="5" t="s">
        <v>81</v>
      </c>
      <c r="D47" s="5" t="s">
        <v>44</v>
      </c>
      <c r="F47" s="16" t="s">
        <v>231</v>
      </c>
      <c r="G47" s="42"/>
      <c r="H47" s="17">
        <v>36705</v>
      </c>
      <c r="I47" s="2">
        <v>6</v>
      </c>
      <c r="K47" s="2"/>
      <c r="L47" s="2"/>
    </row>
    <row r="48" spans="1:14" s="8" customFormat="1" ht="11.25" customHeight="1">
      <c r="A48" s="6">
        <v>3</v>
      </c>
      <c r="B48" s="21" t="s">
        <v>99</v>
      </c>
      <c r="C48" s="5" t="s">
        <v>81</v>
      </c>
      <c r="D48" s="5" t="s">
        <v>44</v>
      </c>
      <c r="E48" s="5" t="s">
        <v>174</v>
      </c>
      <c r="F48" s="42" t="s">
        <v>231</v>
      </c>
      <c r="G48" s="42"/>
      <c r="H48" s="44">
        <v>36705</v>
      </c>
      <c r="I48" s="13">
        <v>20</v>
      </c>
      <c r="J48" s="30"/>
      <c r="K48" s="18"/>
      <c r="L48" s="21"/>
      <c r="M48" s="21"/>
      <c r="N48" s="21"/>
    </row>
    <row r="49" spans="1:14" s="8" customFormat="1" ht="11.25" customHeight="1">
      <c r="A49" s="6">
        <v>15</v>
      </c>
      <c r="B49" s="21" t="s">
        <v>69</v>
      </c>
      <c r="C49" s="5" t="s">
        <v>232</v>
      </c>
      <c r="D49" s="5" t="s">
        <v>44</v>
      </c>
      <c r="F49" s="16" t="s">
        <v>233</v>
      </c>
      <c r="G49" s="42"/>
      <c r="H49" s="17" t="s">
        <v>234</v>
      </c>
      <c r="I49" s="2">
        <v>12</v>
      </c>
      <c r="J49" s="21"/>
      <c r="K49" s="21"/>
      <c r="L49" s="21"/>
      <c r="M49" s="21"/>
      <c r="N49" s="21"/>
    </row>
    <row r="50" spans="1:14" s="8" customFormat="1" ht="11.25" customHeight="1">
      <c r="A50" s="6">
        <v>9</v>
      </c>
      <c r="B50" s="21" t="s">
        <v>71</v>
      </c>
      <c r="C50" s="5" t="s">
        <v>122</v>
      </c>
      <c r="D50" s="5" t="s">
        <v>44</v>
      </c>
      <c r="F50" s="16" t="s">
        <v>235</v>
      </c>
      <c r="G50" s="42"/>
      <c r="H50" s="17" t="s">
        <v>123</v>
      </c>
      <c r="I50" s="2">
        <v>18</v>
      </c>
      <c r="J50" s="30"/>
      <c r="K50" s="18"/>
      <c r="L50" s="21"/>
      <c r="M50" s="21"/>
      <c r="N50" s="21"/>
    </row>
    <row r="51" spans="1:14" s="8" customFormat="1" ht="11.25" customHeight="1">
      <c r="A51" s="6">
        <v>6</v>
      </c>
      <c r="B51" s="21" t="s">
        <v>71</v>
      </c>
      <c r="C51" s="5" t="s">
        <v>236</v>
      </c>
      <c r="D51" s="5" t="s">
        <v>44</v>
      </c>
      <c r="F51" s="16" t="s">
        <v>237</v>
      </c>
      <c r="G51" s="42"/>
      <c r="H51" s="17" t="s">
        <v>238</v>
      </c>
      <c r="I51" s="2">
        <v>33</v>
      </c>
      <c r="J51" s="2"/>
      <c r="K51" s="2"/>
      <c r="L51" s="2"/>
      <c r="N51" s="2"/>
    </row>
    <row r="52" spans="1:14" s="8" customFormat="1" ht="11.25" customHeight="1">
      <c r="A52" s="6">
        <v>17</v>
      </c>
      <c r="B52" s="21" t="s">
        <v>71</v>
      </c>
      <c r="C52" s="5" t="s">
        <v>239</v>
      </c>
      <c r="D52" s="5" t="s">
        <v>44</v>
      </c>
      <c r="F52" s="16" t="s">
        <v>240</v>
      </c>
      <c r="G52" s="42"/>
      <c r="H52" s="17" t="s">
        <v>241</v>
      </c>
      <c r="I52" s="2">
        <v>5</v>
      </c>
      <c r="J52" s="2"/>
      <c r="K52" s="2"/>
      <c r="L52" s="2"/>
      <c r="N52" s="2"/>
    </row>
    <row r="53" spans="1:14" s="8" customFormat="1" ht="11.25" customHeight="1">
      <c r="A53" s="6">
        <v>5</v>
      </c>
      <c r="B53" s="21" t="s">
        <v>79</v>
      </c>
      <c r="C53" s="5" t="s">
        <v>125</v>
      </c>
      <c r="D53" s="5" t="s">
        <v>44</v>
      </c>
      <c r="F53" s="16" t="s">
        <v>242</v>
      </c>
      <c r="G53" s="42"/>
      <c r="H53" s="17" t="s">
        <v>126</v>
      </c>
      <c r="I53" s="2">
        <v>6</v>
      </c>
      <c r="J53" s="2"/>
      <c r="K53" s="2"/>
      <c r="L53" s="2"/>
      <c r="N53" s="2"/>
    </row>
    <row r="54" spans="1:14" s="8" customFormat="1" ht="11.25" customHeight="1">
      <c r="A54" s="6">
        <v>2</v>
      </c>
      <c r="B54" s="21" t="s">
        <v>102</v>
      </c>
      <c r="C54" s="5" t="s">
        <v>125</v>
      </c>
      <c r="D54" s="5" t="s">
        <v>44</v>
      </c>
      <c r="E54" s="5" t="s">
        <v>206</v>
      </c>
      <c r="F54" s="42" t="s">
        <v>242</v>
      </c>
      <c r="G54" s="42"/>
      <c r="H54" s="44" t="s">
        <v>126</v>
      </c>
      <c r="I54" s="13">
        <v>9</v>
      </c>
      <c r="J54" s="30"/>
      <c r="K54" s="18"/>
      <c r="L54" s="21"/>
      <c r="M54" s="21"/>
      <c r="N54" s="21"/>
    </row>
    <row r="55" spans="1:14" s="8" customFormat="1" ht="11.25" customHeight="1">
      <c r="A55" s="6"/>
      <c r="B55" s="21"/>
      <c r="C55" s="5"/>
      <c r="D55" s="45" t="str">
        <f>D54</f>
        <v>école vtt du lié</v>
      </c>
      <c r="E55" s="5"/>
      <c r="F55" s="46">
        <f>TRUNC(F54/10000,0)</f>
        <v>4322351</v>
      </c>
      <c r="G55" s="42"/>
      <c r="H55" s="44"/>
      <c r="I55" s="13"/>
      <c r="J55" s="2">
        <f>SUMIF(D$3:D54,D55,I$3:I54)</f>
        <v>109</v>
      </c>
      <c r="K55" s="18"/>
      <c r="L55" s="21"/>
      <c r="M55" s="21"/>
      <c r="N55" s="21"/>
    </row>
    <row r="56" spans="1:14" s="8" customFormat="1" ht="11.25" customHeight="1">
      <c r="A56" s="6">
        <v>14</v>
      </c>
      <c r="B56" s="21" t="s">
        <v>69</v>
      </c>
      <c r="C56" s="5" t="s">
        <v>243</v>
      </c>
      <c r="D56" s="5" t="s">
        <v>127</v>
      </c>
      <c r="F56" s="16" t="s">
        <v>244</v>
      </c>
      <c r="G56" s="42"/>
      <c r="H56" s="17">
        <v>36039</v>
      </c>
      <c r="I56" s="2">
        <v>14</v>
      </c>
      <c r="J56" s="2"/>
      <c r="K56" s="21"/>
      <c r="L56" s="21"/>
      <c r="M56" s="21"/>
      <c r="N56" s="21"/>
    </row>
    <row r="57" spans="1:14" s="8" customFormat="1" ht="11.25" customHeight="1">
      <c r="A57" s="6"/>
      <c r="B57" s="21"/>
      <c r="C57" s="5"/>
      <c r="D57" s="45" t="str">
        <f>D56</f>
        <v>vs pays de lamballe</v>
      </c>
      <c r="E57" s="5"/>
      <c r="F57" s="46">
        <f>TRUNC(F56/10000,0)</f>
        <v>4322353</v>
      </c>
      <c r="G57" s="42"/>
      <c r="H57" s="17"/>
      <c r="I57" s="2"/>
      <c r="J57" s="2">
        <f>SUMIF(D$3:D56,D57,I$3:I56)</f>
        <v>14</v>
      </c>
      <c r="K57" s="21"/>
      <c r="L57" s="21"/>
      <c r="M57" s="21"/>
      <c r="N57" s="21"/>
    </row>
    <row r="58" spans="1:14" s="8" customFormat="1" ht="11.25" customHeight="1">
      <c r="A58" s="6">
        <v>9</v>
      </c>
      <c r="B58" s="21" t="s">
        <v>69</v>
      </c>
      <c r="C58" s="5" t="s">
        <v>61</v>
      </c>
      <c r="D58" s="5" t="s">
        <v>128</v>
      </c>
      <c r="F58" s="16" t="s">
        <v>245</v>
      </c>
      <c r="G58" s="42"/>
      <c r="H58" s="17" t="s">
        <v>129</v>
      </c>
      <c r="I58" s="2">
        <v>27</v>
      </c>
      <c r="J58" s="30"/>
      <c r="K58" s="18"/>
      <c r="L58" s="21"/>
      <c r="M58" s="21"/>
      <c r="N58" s="21"/>
    </row>
    <row r="59" spans="1:14" s="8" customFormat="1" ht="11.25" customHeight="1">
      <c r="A59" s="6">
        <v>1</v>
      </c>
      <c r="B59" s="21" t="s">
        <v>96</v>
      </c>
      <c r="C59" s="5" t="s">
        <v>61</v>
      </c>
      <c r="D59" s="5" t="s">
        <v>128</v>
      </c>
      <c r="E59" s="5" t="s">
        <v>179</v>
      </c>
      <c r="F59" s="42" t="s">
        <v>245</v>
      </c>
      <c r="G59" s="42"/>
      <c r="H59" s="44" t="s">
        <v>129</v>
      </c>
      <c r="I59" s="13">
        <v>92</v>
      </c>
      <c r="J59" s="2"/>
      <c r="K59" s="18"/>
      <c r="L59" s="21"/>
      <c r="M59" s="21"/>
      <c r="N59" s="21"/>
    </row>
    <row r="60" spans="1:14" s="8" customFormat="1" ht="11.25" customHeight="1">
      <c r="A60" s="6"/>
      <c r="B60" s="21"/>
      <c r="C60" s="5"/>
      <c r="D60" s="45" t="str">
        <f>D59</f>
        <v>team pays de dinan</v>
      </c>
      <c r="E60" s="5"/>
      <c r="F60" s="46">
        <f>TRUNC(F59/10000,0)</f>
        <v>4322405</v>
      </c>
      <c r="G60" s="42"/>
      <c r="H60" s="44"/>
      <c r="I60" s="13"/>
      <c r="J60" s="2">
        <f>SUMIF(D$3:D59,D60,I$3:I59)</f>
        <v>119</v>
      </c>
      <c r="K60" s="18"/>
      <c r="L60" s="21"/>
      <c r="M60" s="21"/>
      <c r="N60" s="21"/>
    </row>
    <row r="61" spans="1:11" s="8" customFormat="1" ht="11.25" customHeight="1">
      <c r="A61" s="6">
        <v>3</v>
      </c>
      <c r="B61" s="21" t="s">
        <v>72</v>
      </c>
      <c r="C61" s="5" t="s">
        <v>246</v>
      </c>
      <c r="D61" s="5" t="s">
        <v>247</v>
      </c>
      <c r="F61" s="16" t="s">
        <v>248</v>
      </c>
      <c r="G61" s="42"/>
      <c r="H61" s="17" t="s">
        <v>249</v>
      </c>
      <c r="I61" s="2">
        <v>8</v>
      </c>
      <c r="J61" s="2"/>
      <c r="K61" s="2"/>
    </row>
    <row r="62" spans="1:14" s="8" customFormat="1" ht="11.25" customHeight="1">
      <c r="A62" s="6">
        <v>5</v>
      </c>
      <c r="B62" s="21" t="s">
        <v>73</v>
      </c>
      <c r="C62" s="5" t="s">
        <v>250</v>
      </c>
      <c r="D62" s="5" t="s">
        <v>247</v>
      </c>
      <c r="F62" s="16" t="s">
        <v>251</v>
      </c>
      <c r="G62" s="42"/>
      <c r="H62" s="17" t="s">
        <v>252</v>
      </c>
      <c r="I62" s="2">
        <v>12</v>
      </c>
      <c r="J62" s="2"/>
      <c r="K62" s="2"/>
      <c r="L62" s="2"/>
      <c r="N62" s="2"/>
    </row>
    <row r="63" spans="1:11" s="8" customFormat="1" ht="11.25" customHeight="1">
      <c r="A63" s="6">
        <v>3</v>
      </c>
      <c r="B63" s="21" t="s">
        <v>79</v>
      </c>
      <c r="C63" s="5" t="s">
        <v>253</v>
      </c>
      <c r="D63" s="5" t="s">
        <v>247</v>
      </c>
      <c r="F63" s="16" t="s">
        <v>254</v>
      </c>
      <c r="G63" s="42"/>
      <c r="H63" s="17" t="s">
        <v>255</v>
      </c>
      <c r="I63" s="2">
        <v>14</v>
      </c>
      <c r="K63" s="2"/>
    </row>
    <row r="64" spans="1:11" s="8" customFormat="1" ht="11.25" customHeight="1">
      <c r="A64" s="6"/>
      <c r="B64" s="21"/>
      <c r="C64" s="5"/>
      <c r="D64" s="45" t="str">
        <f>D63</f>
        <v>penthievre velo team</v>
      </c>
      <c r="E64" s="5"/>
      <c r="F64" s="46">
        <f>TRUNC(F63/10000,0)</f>
        <v>4322406</v>
      </c>
      <c r="G64" s="42"/>
      <c r="H64" s="17"/>
      <c r="I64" s="2"/>
      <c r="J64" s="2">
        <f>SUMIF(D$3:D63,D64,I$3:I63)</f>
        <v>34</v>
      </c>
      <c r="K64" s="2"/>
    </row>
    <row r="65" spans="1:14" s="8" customFormat="1" ht="11.25" customHeight="1">
      <c r="A65" s="6">
        <v>8</v>
      </c>
      <c r="B65" s="21" t="s">
        <v>69</v>
      </c>
      <c r="C65" s="5" t="s">
        <v>80</v>
      </c>
      <c r="D65" s="5" t="s">
        <v>130</v>
      </c>
      <c r="F65" s="16" t="s">
        <v>256</v>
      </c>
      <c r="G65" s="42"/>
      <c r="H65" s="17">
        <v>25345</v>
      </c>
      <c r="I65" s="2">
        <v>41</v>
      </c>
      <c r="J65" s="2"/>
      <c r="K65" s="2"/>
      <c r="L65" s="2"/>
      <c r="N65" s="2"/>
    </row>
    <row r="66" spans="1:14" s="8" customFormat="1" ht="11.25" customHeight="1">
      <c r="A66" s="6">
        <v>11</v>
      </c>
      <c r="B66" s="21" t="s">
        <v>96</v>
      </c>
      <c r="C66" s="5" t="s">
        <v>131</v>
      </c>
      <c r="D66" s="5" t="s">
        <v>130</v>
      </c>
      <c r="E66" s="5" t="s">
        <v>187</v>
      </c>
      <c r="F66" s="42" t="s">
        <v>257</v>
      </c>
      <c r="G66" s="42"/>
      <c r="H66" s="44">
        <v>31779</v>
      </c>
      <c r="I66" s="13">
        <v>9</v>
      </c>
      <c r="J66" s="30"/>
      <c r="K66" s="18"/>
      <c r="L66" s="21"/>
      <c r="M66" s="21"/>
      <c r="N66" s="21"/>
    </row>
    <row r="67" spans="1:14" s="8" customFormat="1" ht="11.25" customHeight="1">
      <c r="A67" s="6"/>
      <c r="B67" s="21"/>
      <c r="C67" s="5"/>
      <c r="D67" s="45" t="str">
        <f>D66</f>
        <v>pignon cycle klub</v>
      </c>
      <c r="E67" s="5"/>
      <c r="F67" s="46">
        <f>TRUNC(F66/10000,0)</f>
        <v>4322452</v>
      </c>
      <c r="G67" s="42"/>
      <c r="H67" s="44"/>
      <c r="I67" s="13"/>
      <c r="J67" s="2">
        <f>SUMIF(D$3:D66,D67,I$3:I66)</f>
        <v>50</v>
      </c>
      <c r="K67" s="18"/>
      <c r="L67" s="21"/>
      <c r="M67" s="21"/>
      <c r="N67" s="21"/>
    </row>
    <row r="68" spans="1:14" s="8" customFormat="1" ht="11.25" customHeight="1">
      <c r="A68" s="6">
        <v>1</v>
      </c>
      <c r="B68" s="21" t="s">
        <v>118</v>
      </c>
      <c r="C68" s="5" t="s">
        <v>13</v>
      </c>
      <c r="D68" s="5" t="s">
        <v>14</v>
      </c>
      <c r="E68" s="5" t="s">
        <v>187</v>
      </c>
      <c r="F68" s="42">
        <v>43290320096</v>
      </c>
      <c r="G68" s="42"/>
      <c r="H68" s="44">
        <v>28584</v>
      </c>
      <c r="I68" s="13">
        <v>21</v>
      </c>
      <c r="J68"/>
      <c r="K68" s="2"/>
      <c r="L68" s="2"/>
      <c r="N68"/>
    </row>
    <row r="69" spans="1:14" s="8" customFormat="1" ht="11.25" customHeight="1">
      <c r="A69" s="6"/>
      <c r="B69" s="21"/>
      <c r="C69" s="5"/>
      <c r="D69" s="45" t="str">
        <f>D68</f>
        <v>vs quimper</v>
      </c>
      <c r="E69" s="5"/>
      <c r="F69" s="46">
        <f>TRUNC(F68/10000,0)</f>
        <v>4329032</v>
      </c>
      <c r="G69" s="42"/>
      <c r="H69" s="44"/>
      <c r="I69" s="13"/>
      <c r="J69" s="2">
        <f>SUMIF(D$3:D68,D69,I$3:I68)</f>
        <v>21</v>
      </c>
      <c r="K69" s="2"/>
      <c r="L69" s="2"/>
      <c r="N69"/>
    </row>
    <row r="70" spans="1:14" s="8" customFormat="1" ht="11.25" customHeight="1">
      <c r="A70" s="6">
        <v>6</v>
      </c>
      <c r="B70" s="21" t="s">
        <v>69</v>
      </c>
      <c r="C70" s="5" t="s">
        <v>84</v>
      </c>
      <c r="D70" s="5" t="s">
        <v>83</v>
      </c>
      <c r="F70" s="16" t="s">
        <v>258</v>
      </c>
      <c r="G70" s="42"/>
      <c r="H70" s="17" t="s">
        <v>132</v>
      </c>
      <c r="I70" s="2">
        <v>65</v>
      </c>
      <c r="J70" s="30"/>
      <c r="K70" s="18"/>
      <c r="L70" s="21"/>
      <c r="M70" s="21"/>
      <c r="N70" s="21"/>
    </row>
    <row r="71" spans="1:11" s="8" customFormat="1" ht="11.25" customHeight="1">
      <c r="A71" s="6">
        <v>5</v>
      </c>
      <c r="B71" s="21" t="s">
        <v>96</v>
      </c>
      <c r="C71" s="5" t="s">
        <v>84</v>
      </c>
      <c r="D71" s="5" t="s">
        <v>83</v>
      </c>
      <c r="E71" s="5" t="s">
        <v>211</v>
      </c>
      <c r="F71" s="42" t="s">
        <v>258</v>
      </c>
      <c r="G71" s="42"/>
      <c r="H71" s="44" t="s">
        <v>132</v>
      </c>
      <c r="I71" s="13">
        <v>38</v>
      </c>
      <c r="K71" s="2"/>
    </row>
    <row r="72" spans="1:11" s="8" customFormat="1" ht="11.25" customHeight="1">
      <c r="A72" s="6"/>
      <c r="B72" s="21"/>
      <c r="C72" s="5"/>
      <c r="D72" s="45" t="str">
        <f>D71</f>
        <v>vs plabennec</v>
      </c>
      <c r="E72" s="5"/>
      <c r="F72" s="46">
        <f>TRUNC(F71/10000,0)</f>
        <v>4329033</v>
      </c>
      <c r="G72" s="42"/>
      <c r="H72" s="44"/>
      <c r="I72" s="13"/>
      <c r="J72" s="2">
        <f>SUMIF(D$3:D71,D72,I$3:I71)</f>
        <v>103</v>
      </c>
      <c r="K72" s="2"/>
    </row>
    <row r="73" spans="1:14" s="8" customFormat="1" ht="11.25" customHeight="1">
      <c r="A73" s="6">
        <v>1</v>
      </c>
      <c r="B73" s="21" t="s">
        <v>102</v>
      </c>
      <c r="C73" s="5" t="s">
        <v>259</v>
      </c>
      <c r="D73" s="5" t="s">
        <v>133</v>
      </c>
      <c r="E73" s="5" t="s">
        <v>206</v>
      </c>
      <c r="F73" s="42" t="s">
        <v>260</v>
      </c>
      <c r="G73" s="42"/>
      <c r="H73" s="44" t="s">
        <v>261</v>
      </c>
      <c r="I73" s="13">
        <v>15</v>
      </c>
      <c r="J73" s="21"/>
      <c r="K73" s="21"/>
      <c r="L73" s="21"/>
      <c r="M73" s="21"/>
      <c r="N73" s="21"/>
    </row>
    <row r="74" spans="1:14" s="8" customFormat="1" ht="11.25" customHeight="1">
      <c r="A74" s="6"/>
      <c r="B74" s="21"/>
      <c r="C74" s="5"/>
      <c r="D74" s="45" t="str">
        <f>D73</f>
        <v>ec landerneau</v>
      </c>
      <c r="E74" s="5"/>
      <c r="F74" s="46">
        <f>TRUNC(F73/10000,0)</f>
        <v>4329159</v>
      </c>
      <c r="G74" s="42"/>
      <c r="H74" s="44"/>
      <c r="I74" s="13"/>
      <c r="J74" s="2">
        <f>SUMIF(D$3:D73,D74,I$3:I73)</f>
        <v>15</v>
      </c>
      <c r="K74" s="21"/>
      <c r="L74" s="21"/>
      <c r="M74" s="21"/>
      <c r="N74" s="21"/>
    </row>
    <row r="75" spans="1:11" s="8" customFormat="1" ht="11.25" customHeight="1">
      <c r="A75" s="6">
        <v>2</v>
      </c>
      <c r="B75" s="21" t="s">
        <v>106</v>
      </c>
      <c r="C75" s="5" t="s">
        <v>262</v>
      </c>
      <c r="D75" s="5" t="s">
        <v>95</v>
      </c>
      <c r="F75" s="16" t="s">
        <v>263</v>
      </c>
      <c r="G75" s="42"/>
      <c r="H75" s="17" t="s">
        <v>264</v>
      </c>
      <c r="I75" s="2">
        <v>35</v>
      </c>
      <c r="K75" s="2"/>
    </row>
    <row r="76" spans="1:11" s="8" customFormat="1" ht="11.25" customHeight="1">
      <c r="A76" s="6">
        <v>4</v>
      </c>
      <c r="B76" s="21" t="s">
        <v>106</v>
      </c>
      <c r="C76" s="5" t="s">
        <v>262</v>
      </c>
      <c r="D76" s="5" t="s">
        <v>95</v>
      </c>
      <c r="E76" s="5" t="s">
        <v>206</v>
      </c>
      <c r="F76" s="42" t="s">
        <v>263</v>
      </c>
      <c r="G76" s="42"/>
      <c r="H76" s="44" t="s">
        <v>264</v>
      </c>
      <c r="I76" s="13">
        <v>11</v>
      </c>
      <c r="J76" s="2"/>
      <c r="K76" s="2"/>
    </row>
    <row r="77" spans="1:11" s="8" customFormat="1" ht="11.25" customHeight="1">
      <c r="A77" s="6"/>
      <c r="B77" s="21"/>
      <c r="C77" s="5"/>
      <c r="D77" s="45" t="str">
        <f>D76</f>
        <v>st renan iroise velo</v>
      </c>
      <c r="E77" s="5"/>
      <c r="F77" s="46">
        <f>TRUNC(F76/10000,0)</f>
        <v>4329333</v>
      </c>
      <c r="G77" s="42"/>
      <c r="H77" s="44"/>
      <c r="I77" s="13"/>
      <c r="J77" s="2">
        <f>SUMIF(D$3:D76,D77,I$3:I76)</f>
        <v>46</v>
      </c>
      <c r="K77" s="2"/>
    </row>
    <row r="78" spans="1:14" s="8" customFormat="1" ht="11.25" customHeight="1">
      <c r="A78" s="6">
        <v>1</v>
      </c>
      <c r="B78" s="21" t="s">
        <v>265</v>
      </c>
      <c r="C78" s="5" t="s">
        <v>26</v>
      </c>
      <c r="D78" s="5" t="s">
        <v>27</v>
      </c>
      <c r="F78" s="16" t="s">
        <v>266</v>
      </c>
      <c r="G78" s="42"/>
      <c r="H78" s="17" t="s">
        <v>267</v>
      </c>
      <c r="I78" s="2">
        <v>24</v>
      </c>
      <c r="J78" s="2"/>
      <c r="K78" s="2"/>
      <c r="L78" s="2"/>
      <c r="N78" s="2"/>
    </row>
    <row r="79" spans="1:11" s="8" customFormat="1" ht="11.25" customHeight="1">
      <c r="A79" s="6">
        <v>2</v>
      </c>
      <c r="B79" s="21" t="s">
        <v>118</v>
      </c>
      <c r="C79" s="5" t="s">
        <v>26</v>
      </c>
      <c r="D79" s="5" t="s">
        <v>27</v>
      </c>
      <c r="E79" s="5" t="s">
        <v>187</v>
      </c>
      <c r="F79" s="42" t="s">
        <v>266</v>
      </c>
      <c r="G79" s="42"/>
      <c r="H79" s="44" t="s">
        <v>267</v>
      </c>
      <c r="I79" s="13">
        <v>15</v>
      </c>
      <c r="K79" s="2"/>
    </row>
    <row r="80" spans="1:11" s="8" customFormat="1" ht="11.25" customHeight="1">
      <c r="A80" s="6"/>
      <c r="B80" s="21"/>
      <c r="C80" s="5"/>
      <c r="D80" s="45" t="str">
        <f>D79</f>
        <v>landudal vtt</v>
      </c>
      <c r="E80" s="5"/>
      <c r="F80" s="46">
        <f>TRUNC(F79/10000,0)</f>
        <v>4329373</v>
      </c>
      <c r="G80" s="42"/>
      <c r="H80" s="44"/>
      <c r="I80" s="13"/>
      <c r="J80" s="2">
        <f>SUMIF(D$3:D79,D80,I$3:I79)</f>
        <v>39</v>
      </c>
      <c r="K80" s="2"/>
    </row>
    <row r="81" spans="1:11" s="8" customFormat="1" ht="11.25" customHeight="1">
      <c r="A81" s="6">
        <v>2</v>
      </c>
      <c r="B81" s="21" t="s">
        <v>72</v>
      </c>
      <c r="C81" s="5" t="s">
        <v>64</v>
      </c>
      <c r="D81" s="5" t="s">
        <v>134</v>
      </c>
      <c r="F81" s="16" t="s">
        <v>268</v>
      </c>
      <c r="G81" s="42"/>
      <c r="H81" s="17" t="s">
        <v>269</v>
      </c>
      <c r="I81" s="2">
        <v>15</v>
      </c>
      <c r="K81" s="2"/>
    </row>
    <row r="82" spans="1:14" s="8" customFormat="1" ht="11.25" customHeight="1">
      <c r="A82" s="6">
        <v>3</v>
      </c>
      <c r="B82" s="21" t="s">
        <v>117</v>
      </c>
      <c r="C82" s="5" t="s">
        <v>64</v>
      </c>
      <c r="D82" s="5" t="s">
        <v>134</v>
      </c>
      <c r="E82" s="5" t="s">
        <v>174</v>
      </c>
      <c r="F82" s="42" t="s">
        <v>268</v>
      </c>
      <c r="G82" s="42"/>
      <c r="H82" s="44" t="s">
        <v>269</v>
      </c>
      <c r="I82" s="13">
        <v>6</v>
      </c>
      <c r="J82" s="30"/>
      <c r="K82" s="18"/>
      <c r="L82" s="21"/>
      <c r="M82" s="21"/>
      <c r="N82" s="21"/>
    </row>
    <row r="83" spans="1:14" s="8" customFormat="1" ht="11.25" customHeight="1">
      <c r="A83" s="6"/>
      <c r="B83" s="21"/>
      <c r="C83" s="5"/>
      <c r="D83" s="45" t="str">
        <f>D82</f>
        <v>uc guipavasienne</v>
      </c>
      <c r="E83" s="5"/>
      <c r="F83" s="46">
        <f>TRUNC(F82/10000,0)</f>
        <v>4329393</v>
      </c>
      <c r="G83" s="42"/>
      <c r="H83" s="44"/>
      <c r="I83" s="13"/>
      <c r="J83" s="2">
        <f>SUMIF(D$3:D82,D83,I$3:I82)</f>
        <v>21</v>
      </c>
      <c r="K83" s="18"/>
      <c r="L83" s="21"/>
      <c r="M83" s="21"/>
      <c r="N83" s="21"/>
    </row>
    <row r="84" spans="1:11" s="8" customFormat="1" ht="11.25" customHeight="1">
      <c r="A84" s="6">
        <v>20</v>
      </c>
      <c r="B84" s="21" t="s">
        <v>69</v>
      </c>
      <c r="C84" s="5" t="s">
        <v>270</v>
      </c>
      <c r="D84" s="5" t="s">
        <v>271</v>
      </c>
      <c r="F84" s="16" t="s">
        <v>272</v>
      </c>
      <c r="G84" s="42"/>
      <c r="H84" s="17" t="s">
        <v>273</v>
      </c>
      <c r="I84" s="2">
        <v>9</v>
      </c>
      <c r="K84" s="2"/>
    </row>
    <row r="85" spans="1:11" s="8" customFormat="1" ht="11.25" customHeight="1">
      <c r="A85" s="6"/>
      <c r="B85" s="21"/>
      <c r="C85" s="5"/>
      <c r="D85" s="45" t="str">
        <f>D84</f>
        <v>milizac vtt loisirs</v>
      </c>
      <c r="E85" s="5"/>
      <c r="F85" s="46">
        <f>TRUNC(F84/10000,0)</f>
        <v>4329404</v>
      </c>
      <c r="G85" s="42"/>
      <c r="H85" s="17"/>
      <c r="I85" s="2"/>
      <c r="J85" s="2">
        <f>SUMIF(D$3:D84,D85,I$3:I84)</f>
        <v>9</v>
      </c>
      <c r="K85" s="2"/>
    </row>
    <row r="86" spans="1:14" s="8" customFormat="1" ht="11.25" customHeight="1">
      <c r="A86" s="6">
        <v>3</v>
      </c>
      <c r="B86" s="21" t="s">
        <v>73</v>
      </c>
      <c r="C86" s="5" t="s">
        <v>65</v>
      </c>
      <c r="D86" s="5" t="s">
        <v>66</v>
      </c>
      <c r="F86" s="16" t="s">
        <v>274</v>
      </c>
      <c r="G86" s="42"/>
      <c r="H86" s="17" t="s">
        <v>135</v>
      </c>
      <c r="I86" s="2">
        <v>26</v>
      </c>
      <c r="J86" s="30"/>
      <c r="K86" s="18"/>
      <c r="L86" s="21"/>
      <c r="M86" s="21"/>
      <c r="N86" s="21"/>
    </row>
    <row r="87" spans="1:14" s="8" customFormat="1" ht="11.25" customHeight="1">
      <c r="A87" s="6">
        <v>3</v>
      </c>
      <c r="B87" s="21" t="s">
        <v>116</v>
      </c>
      <c r="C87" s="5" t="s">
        <v>65</v>
      </c>
      <c r="D87" s="5" t="s">
        <v>66</v>
      </c>
      <c r="E87" s="5" t="s">
        <v>187</v>
      </c>
      <c r="F87" s="42" t="s">
        <v>274</v>
      </c>
      <c r="G87" s="42"/>
      <c r="H87" s="44" t="s">
        <v>135</v>
      </c>
      <c r="I87" s="13">
        <v>27</v>
      </c>
      <c r="J87" s="30"/>
      <c r="K87" s="18"/>
      <c r="L87" s="21"/>
      <c r="M87" s="21"/>
      <c r="N87" s="21"/>
    </row>
    <row r="88" spans="1:14" s="8" customFormat="1" ht="11.25" customHeight="1">
      <c r="A88" s="6"/>
      <c r="B88" s="21"/>
      <c r="C88" s="5"/>
      <c r="D88" s="45" t="str">
        <f>D87</f>
        <v>team armorique</v>
      </c>
      <c r="E88" s="5"/>
      <c r="F88" s="46">
        <f>TRUNC(F87/10000,0)</f>
        <v>4329414</v>
      </c>
      <c r="G88" s="42"/>
      <c r="H88" s="44"/>
      <c r="I88" s="13"/>
      <c r="J88" s="2">
        <f>SUMIF(D$3:D87,D88,I$3:I87)</f>
        <v>53</v>
      </c>
      <c r="K88" s="18"/>
      <c r="L88" s="21"/>
      <c r="M88" s="21"/>
      <c r="N88" s="21"/>
    </row>
    <row r="89" spans="1:14" s="8" customFormat="1" ht="11.25" customHeight="1">
      <c r="A89" s="6">
        <v>8</v>
      </c>
      <c r="B89" s="21" t="s">
        <v>71</v>
      </c>
      <c r="C89" s="5" t="s">
        <v>275</v>
      </c>
      <c r="D89" s="5" t="s">
        <v>276</v>
      </c>
      <c r="F89" s="16" t="s">
        <v>277</v>
      </c>
      <c r="G89" s="42"/>
      <c r="H89" s="17" t="s">
        <v>278</v>
      </c>
      <c r="I89" s="2">
        <v>21</v>
      </c>
      <c r="J89" s="21"/>
      <c r="K89" s="21"/>
      <c r="L89" s="21"/>
      <c r="M89" s="21"/>
      <c r="N89" s="21"/>
    </row>
    <row r="90" spans="1:14" s="8" customFormat="1" ht="11.25" customHeight="1">
      <c r="A90" s="6"/>
      <c r="B90" s="21"/>
      <c r="C90" s="5"/>
      <c r="D90" s="45" t="str">
        <f>D89</f>
        <v>cc rennais</v>
      </c>
      <c r="E90" s="5"/>
      <c r="F90" s="46">
        <f>TRUNC(F89/10000,0)</f>
        <v>4335078</v>
      </c>
      <c r="G90" s="42"/>
      <c r="H90" s="17"/>
      <c r="I90" s="2"/>
      <c r="J90" s="2">
        <f>SUMIF(D$3:D89,D90,I$3:I89)</f>
        <v>21</v>
      </c>
      <c r="K90" s="21"/>
      <c r="L90" s="21"/>
      <c r="M90" s="21"/>
      <c r="N90" s="21"/>
    </row>
    <row r="91" spans="1:11" s="8" customFormat="1" ht="11.25" customHeight="1">
      <c r="A91" s="6">
        <v>8</v>
      </c>
      <c r="B91" s="21" t="s">
        <v>69</v>
      </c>
      <c r="C91" s="5" t="s">
        <v>279</v>
      </c>
      <c r="D91" s="5" t="s">
        <v>94</v>
      </c>
      <c r="F91" s="16" t="s">
        <v>280</v>
      </c>
      <c r="G91" s="42"/>
      <c r="H91" s="17" t="s">
        <v>281</v>
      </c>
      <c r="I91" s="2">
        <v>8</v>
      </c>
      <c r="K91" s="2"/>
    </row>
    <row r="92" spans="1:14" s="8" customFormat="1" ht="11.25" customHeight="1">
      <c r="A92" s="6">
        <v>4</v>
      </c>
      <c r="B92" s="21" t="s">
        <v>118</v>
      </c>
      <c r="C92" s="5" t="s">
        <v>279</v>
      </c>
      <c r="D92" s="5" t="s">
        <v>94</v>
      </c>
      <c r="E92" s="5" t="s">
        <v>282</v>
      </c>
      <c r="F92" s="42" t="s">
        <v>280</v>
      </c>
      <c r="G92" s="42"/>
      <c r="H92" s="44" t="s">
        <v>281</v>
      </c>
      <c r="I92" s="13">
        <v>8</v>
      </c>
      <c r="J92" s="2"/>
      <c r="K92" s="2"/>
      <c r="L92" s="2"/>
      <c r="N92" s="2"/>
    </row>
    <row r="93" spans="1:11" s="8" customFormat="1" ht="11.25" customHeight="1">
      <c r="A93" s="6">
        <v>2</v>
      </c>
      <c r="B93" s="21" t="s">
        <v>69</v>
      </c>
      <c r="C93" s="5" t="s">
        <v>283</v>
      </c>
      <c r="D93" s="5" t="s">
        <v>94</v>
      </c>
      <c r="F93" s="16" t="s">
        <v>284</v>
      </c>
      <c r="G93" s="42"/>
      <c r="H93" s="17">
        <v>28673</v>
      </c>
      <c r="I93" s="2">
        <v>18</v>
      </c>
      <c r="K93" s="2"/>
    </row>
    <row r="94" spans="1:11" s="8" customFormat="1" ht="11.25" customHeight="1">
      <c r="A94" s="6">
        <v>3</v>
      </c>
      <c r="B94" s="21" t="s">
        <v>118</v>
      </c>
      <c r="C94" s="5" t="s">
        <v>283</v>
      </c>
      <c r="D94" s="5" t="s">
        <v>94</v>
      </c>
      <c r="E94" s="5" t="s">
        <v>187</v>
      </c>
      <c r="F94" s="42" t="s">
        <v>284</v>
      </c>
      <c r="G94" s="42"/>
      <c r="H94" s="44">
        <v>28673</v>
      </c>
      <c r="I94" s="13">
        <v>12</v>
      </c>
      <c r="K94" s="2"/>
    </row>
    <row r="95" spans="1:11" s="8" customFormat="1" ht="11.25" customHeight="1">
      <c r="A95" s="6">
        <v>5</v>
      </c>
      <c r="B95" s="21" t="s">
        <v>71</v>
      </c>
      <c r="C95" s="5" t="s">
        <v>151</v>
      </c>
      <c r="D95" s="5" t="s">
        <v>94</v>
      </c>
      <c r="F95" s="16" t="s">
        <v>285</v>
      </c>
      <c r="G95" s="42"/>
      <c r="H95" s="17" t="s">
        <v>286</v>
      </c>
      <c r="I95" s="2">
        <v>38</v>
      </c>
      <c r="K95" s="2"/>
    </row>
    <row r="96" spans="1:14" s="8" customFormat="1" ht="11.25" customHeight="1">
      <c r="A96" s="6">
        <v>4</v>
      </c>
      <c r="B96" s="21" t="s">
        <v>99</v>
      </c>
      <c r="C96" s="5" t="s">
        <v>151</v>
      </c>
      <c r="D96" s="5" t="s">
        <v>94</v>
      </c>
      <c r="E96" s="5" t="s">
        <v>174</v>
      </c>
      <c r="F96" s="42" t="s">
        <v>285</v>
      </c>
      <c r="G96" s="42"/>
      <c r="H96" s="44" t="s">
        <v>286</v>
      </c>
      <c r="I96" s="13">
        <v>18</v>
      </c>
      <c r="J96" s="2"/>
      <c r="K96" s="18"/>
      <c r="L96" s="21"/>
      <c r="M96" s="21"/>
      <c r="N96" s="21"/>
    </row>
    <row r="97" spans="1:14" s="8" customFormat="1" ht="11.25" customHeight="1">
      <c r="A97" s="6"/>
      <c r="B97" s="21"/>
      <c r="C97" s="5"/>
      <c r="D97" s="45" t="str">
        <f>D96</f>
        <v>us vern cyclisme</v>
      </c>
      <c r="E97" s="5"/>
      <c r="F97" s="46">
        <f>TRUNC(F96/10000,0)</f>
        <v>4335091</v>
      </c>
      <c r="G97" s="42"/>
      <c r="H97" s="44"/>
      <c r="I97" s="13"/>
      <c r="J97" s="2">
        <f>SUMIF(D$3:D96,D97,I$3:I96)</f>
        <v>102</v>
      </c>
      <c r="K97" s="18"/>
      <c r="L97" s="21"/>
      <c r="M97" s="21"/>
      <c r="N97" s="21"/>
    </row>
    <row r="98" spans="1:14" s="8" customFormat="1" ht="11.25" customHeight="1">
      <c r="A98" s="6">
        <v>2</v>
      </c>
      <c r="B98" s="21" t="s">
        <v>116</v>
      </c>
      <c r="C98" s="5" t="s">
        <v>48</v>
      </c>
      <c r="D98" s="5" t="s">
        <v>287</v>
      </c>
      <c r="E98" s="5" t="s">
        <v>211</v>
      </c>
      <c r="F98" s="42" t="s">
        <v>288</v>
      </c>
      <c r="G98" s="42"/>
      <c r="H98" s="44" t="s">
        <v>289</v>
      </c>
      <c r="I98" s="13">
        <v>34</v>
      </c>
      <c r="J98" s="30"/>
      <c r="K98" s="18"/>
      <c r="L98" s="21"/>
      <c r="M98" s="21"/>
      <c r="N98" s="21"/>
    </row>
    <row r="99" spans="1:11" s="8" customFormat="1" ht="11.25" customHeight="1">
      <c r="A99" s="6">
        <v>1</v>
      </c>
      <c r="B99" s="21" t="s">
        <v>73</v>
      </c>
      <c r="C99" s="5" t="s">
        <v>137</v>
      </c>
      <c r="D99" s="5" t="s">
        <v>287</v>
      </c>
      <c r="F99" s="16" t="s">
        <v>290</v>
      </c>
      <c r="G99" s="42"/>
      <c r="H99" s="17" t="s">
        <v>291</v>
      </c>
      <c r="I99" s="2">
        <v>68</v>
      </c>
      <c r="J99" s="2"/>
      <c r="K99" s="2"/>
    </row>
    <row r="100" spans="1:14" s="8" customFormat="1" ht="11.25" customHeight="1">
      <c r="A100" s="6">
        <v>4</v>
      </c>
      <c r="B100" s="21" t="s">
        <v>116</v>
      </c>
      <c r="C100" s="5" t="s">
        <v>137</v>
      </c>
      <c r="D100" s="5" t="s">
        <v>287</v>
      </c>
      <c r="E100" s="5" t="s">
        <v>187</v>
      </c>
      <c r="F100" s="42" t="s">
        <v>290</v>
      </c>
      <c r="G100" s="42"/>
      <c r="H100" s="44" t="s">
        <v>291</v>
      </c>
      <c r="I100" s="13">
        <v>17</v>
      </c>
      <c r="J100" s="31"/>
      <c r="K100" s="29"/>
      <c r="L100" s="21"/>
      <c r="M100" s="21"/>
      <c r="N100" s="21"/>
    </row>
    <row r="101" spans="1:14" s="8" customFormat="1" ht="11.25" customHeight="1">
      <c r="A101" s="6"/>
      <c r="B101" s="21"/>
      <c r="C101" s="5"/>
      <c r="D101" s="45" t="str">
        <f>D100</f>
        <v>cc liffre</v>
      </c>
      <c r="E101" s="5"/>
      <c r="F101" s="46">
        <f>TRUNC(F100/10000,0)</f>
        <v>4335138</v>
      </c>
      <c r="G101" s="42"/>
      <c r="H101" s="44"/>
      <c r="I101" s="13"/>
      <c r="J101" s="2">
        <f>SUMIF(D$3:D100,D101,I$3:I100)</f>
        <v>119</v>
      </c>
      <c r="K101" s="29"/>
      <c r="L101" s="21"/>
      <c r="M101" s="21"/>
      <c r="N101" s="21"/>
    </row>
    <row r="102" spans="1:14" s="8" customFormat="1" ht="11.25" customHeight="1">
      <c r="A102" s="6">
        <v>4</v>
      </c>
      <c r="B102" s="21" t="s">
        <v>69</v>
      </c>
      <c r="C102" s="5" t="s">
        <v>10</v>
      </c>
      <c r="D102" s="5" t="s">
        <v>89</v>
      </c>
      <c r="F102" s="16" t="s">
        <v>292</v>
      </c>
      <c r="G102" s="42"/>
      <c r="H102" s="17" t="s">
        <v>138</v>
      </c>
      <c r="I102" s="2">
        <v>100</v>
      </c>
      <c r="J102" s="30"/>
      <c r="K102" s="18"/>
      <c r="L102" s="21"/>
      <c r="M102" s="21"/>
      <c r="N102" s="21"/>
    </row>
    <row r="103" spans="1:11" s="8" customFormat="1" ht="11.25" customHeight="1">
      <c r="A103" s="6">
        <v>14</v>
      </c>
      <c r="B103" s="21" t="s">
        <v>96</v>
      </c>
      <c r="C103" s="5" t="s">
        <v>10</v>
      </c>
      <c r="D103" s="5" t="s">
        <v>89</v>
      </c>
      <c r="E103" s="5" t="s">
        <v>211</v>
      </c>
      <c r="F103" s="42" t="s">
        <v>292</v>
      </c>
      <c r="G103" s="42"/>
      <c r="H103" s="44" t="s">
        <v>138</v>
      </c>
      <c r="I103" s="13">
        <v>7</v>
      </c>
      <c r="J103" s="2"/>
      <c r="K103" s="2"/>
    </row>
    <row r="104" spans="1:14" s="8" customFormat="1" ht="11.25" customHeight="1">
      <c r="A104" s="6">
        <v>13</v>
      </c>
      <c r="B104" s="21" t="s">
        <v>69</v>
      </c>
      <c r="C104" s="5" t="s">
        <v>25</v>
      </c>
      <c r="D104" s="5" t="s">
        <v>89</v>
      </c>
      <c r="F104" s="16" t="s">
        <v>293</v>
      </c>
      <c r="G104" s="42"/>
      <c r="H104" s="17" t="s">
        <v>294</v>
      </c>
      <c r="I104" s="2">
        <v>14</v>
      </c>
      <c r="J104" s="21"/>
      <c r="K104" s="21"/>
      <c r="L104" s="21"/>
      <c r="M104" s="21"/>
      <c r="N104" s="21"/>
    </row>
    <row r="105" spans="1:14" s="8" customFormat="1" ht="11.25" customHeight="1">
      <c r="A105" s="6"/>
      <c r="B105" s="21"/>
      <c r="C105" s="5"/>
      <c r="D105" s="45" t="str">
        <f>D104</f>
        <v>vtt vallee du boel</v>
      </c>
      <c r="E105" s="5"/>
      <c r="F105" s="46">
        <f>TRUNC(F104/10000,0)</f>
        <v>4335276</v>
      </c>
      <c r="G105" s="42"/>
      <c r="H105" s="17"/>
      <c r="I105" s="2"/>
      <c r="J105" s="2">
        <f>SUMIF(D$3:D104,D105,I$3:I104)</f>
        <v>121</v>
      </c>
      <c r="K105" s="21"/>
      <c r="L105" s="21"/>
      <c r="M105" s="21"/>
      <c r="N105" s="21"/>
    </row>
    <row r="106" spans="1:14" s="8" customFormat="1" ht="11.25" customHeight="1">
      <c r="A106" s="6">
        <v>3</v>
      </c>
      <c r="B106" s="21" t="s">
        <v>106</v>
      </c>
      <c r="C106" s="5" t="s">
        <v>139</v>
      </c>
      <c r="D106" s="5" t="s">
        <v>63</v>
      </c>
      <c r="F106" s="16" t="s">
        <v>295</v>
      </c>
      <c r="G106" s="42"/>
      <c r="H106" s="17" t="s">
        <v>140</v>
      </c>
      <c r="I106" s="2">
        <v>30</v>
      </c>
      <c r="J106" s="2"/>
      <c r="K106" s="2"/>
      <c r="L106" s="2"/>
      <c r="N106" s="2"/>
    </row>
    <row r="107" spans="1:11" s="8" customFormat="1" ht="11.25" customHeight="1">
      <c r="A107" s="6">
        <v>5</v>
      </c>
      <c r="B107" s="21" t="s">
        <v>106</v>
      </c>
      <c r="C107" s="5" t="s">
        <v>139</v>
      </c>
      <c r="D107" s="5" t="s">
        <v>63</v>
      </c>
      <c r="E107" s="5" t="s">
        <v>206</v>
      </c>
      <c r="F107" s="42" t="s">
        <v>295</v>
      </c>
      <c r="G107" s="42"/>
      <c r="H107" s="44" t="s">
        <v>140</v>
      </c>
      <c r="I107" s="13">
        <v>9</v>
      </c>
      <c r="J107" s="2"/>
      <c r="K107" s="2"/>
    </row>
    <row r="108" spans="1:14" s="8" customFormat="1" ht="11.25" customHeight="1">
      <c r="A108" s="6">
        <v>7</v>
      </c>
      <c r="B108" s="21" t="s">
        <v>69</v>
      </c>
      <c r="C108" s="5" t="s">
        <v>86</v>
      </c>
      <c r="D108" s="5" t="s">
        <v>63</v>
      </c>
      <c r="F108" s="16" t="s">
        <v>296</v>
      </c>
      <c r="G108" s="42"/>
      <c r="H108" s="17" t="s">
        <v>297</v>
      </c>
      <c r="I108" s="2">
        <v>50</v>
      </c>
      <c r="J108" s="2"/>
      <c r="K108" s="2"/>
      <c r="L108" s="2"/>
      <c r="N108" s="2"/>
    </row>
    <row r="109" spans="1:11" s="8" customFormat="1" ht="11.25" customHeight="1">
      <c r="A109" s="6">
        <v>6</v>
      </c>
      <c r="B109" s="21" t="s">
        <v>96</v>
      </c>
      <c r="C109" s="5" t="s">
        <v>86</v>
      </c>
      <c r="D109" s="5" t="s">
        <v>63</v>
      </c>
      <c r="E109" s="5" t="s">
        <v>187</v>
      </c>
      <c r="F109" s="42" t="s">
        <v>296</v>
      </c>
      <c r="G109" s="42"/>
      <c r="H109" s="44" t="s">
        <v>297</v>
      </c>
      <c r="I109" s="13">
        <v>33</v>
      </c>
      <c r="J109" s="2"/>
      <c r="K109" s="2"/>
    </row>
    <row r="110" spans="1:14" s="8" customFormat="1" ht="11.25" customHeight="1">
      <c r="A110" s="6">
        <v>1</v>
      </c>
      <c r="B110" s="21" t="s">
        <v>106</v>
      </c>
      <c r="C110" s="5" t="s">
        <v>141</v>
      </c>
      <c r="D110" s="5" t="s">
        <v>63</v>
      </c>
      <c r="F110" s="16" t="s">
        <v>298</v>
      </c>
      <c r="G110" s="42"/>
      <c r="H110" s="17" t="s">
        <v>299</v>
      </c>
      <c r="I110" s="2">
        <v>40</v>
      </c>
      <c r="J110" s="2"/>
      <c r="K110" s="2"/>
      <c r="L110" s="2"/>
      <c r="N110" s="2"/>
    </row>
    <row r="111" spans="1:11" s="8" customFormat="1" ht="11.25" customHeight="1">
      <c r="A111" s="6">
        <v>1</v>
      </c>
      <c r="B111" s="21" t="s">
        <v>106</v>
      </c>
      <c r="C111" s="5" t="s">
        <v>141</v>
      </c>
      <c r="D111" s="5" t="s">
        <v>63</v>
      </c>
      <c r="E111" s="5" t="s">
        <v>206</v>
      </c>
      <c r="F111" s="42" t="s">
        <v>298</v>
      </c>
      <c r="G111" s="42"/>
      <c r="H111" s="44" t="s">
        <v>299</v>
      </c>
      <c r="I111" s="13">
        <v>21</v>
      </c>
      <c r="K111" s="2"/>
    </row>
    <row r="112" spans="1:14" s="8" customFormat="1" ht="11.25" customHeight="1">
      <c r="A112" s="6">
        <v>1</v>
      </c>
      <c r="B112" s="21" t="s">
        <v>69</v>
      </c>
      <c r="C112" s="5" t="s">
        <v>53</v>
      </c>
      <c r="D112" s="5" t="s">
        <v>63</v>
      </c>
      <c r="F112" s="16">
        <v>43354380040</v>
      </c>
      <c r="G112" s="42"/>
      <c r="H112" s="17">
        <v>36329</v>
      </c>
      <c r="I112" s="2">
        <v>230</v>
      </c>
      <c r="J112" s="30"/>
      <c r="K112" s="18"/>
      <c r="L112" s="21"/>
      <c r="M112" s="21"/>
      <c r="N112" s="21"/>
    </row>
    <row r="113" spans="1:11" s="8" customFormat="1" ht="11.25" customHeight="1">
      <c r="A113" s="6">
        <v>11</v>
      </c>
      <c r="B113" s="21" t="s">
        <v>69</v>
      </c>
      <c r="C113" s="5" t="s">
        <v>142</v>
      </c>
      <c r="D113" s="5" t="s">
        <v>63</v>
      </c>
      <c r="F113" s="16" t="s">
        <v>300</v>
      </c>
      <c r="G113" s="42"/>
      <c r="H113" s="17" t="s">
        <v>143</v>
      </c>
      <c r="I113" s="2">
        <v>15</v>
      </c>
      <c r="K113" s="2"/>
    </row>
    <row r="114" spans="1:11" s="8" customFormat="1" ht="11.25" customHeight="1">
      <c r="A114" s="6">
        <v>15</v>
      </c>
      <c r="B114" s="21" t="s">
        <v>96</v>
      </c>
      <c r="C114" s="5" t="s">
        <v>142</v>
      </c>
      <c r="D114" s="5" t="s">
        <v>63</v>
      </c>
      <c r="E114" s="5" t="s">
        <v>187</v>
      </c>
      <c r="F114" s="42" t="s">
        <v>300</v>
      </c>
      <c r="G114" s="42"/>
      <c r="H114" s="44" t="s">
        <v>143</v>
      </c>
      <c r="I114" s="13">
        <v>6</v>
      </c>
      <c r="K114" s="2"/>
    </row>
    <row r="115" spans="1:14" s="8" customFormat="1" ht="11.25" customHeight="1">
      <c r="A115" s="6">
        <v>10</v>
      </c>
      <c r="B115" s="21" t="s">
        <v>106</v>
      </c>
      <c r="C115" s="5" t="s">
        <v>301</v>
      </c>
      <c r="D115" s="5" t="s">
        <v>63</v>
      </c>
      <c r="F115" s="16" t="s">
        <v>302</v>
      </c>
      <c r="G115" s="42"/>
      <c r="H115" s="17" t="s">
        <v>303</v>
      </c>
      <c r="I115" s="2">
        <v>8</v>
      </c>
      <c r="J115" s="2"/>
      <c r="K115" s="2"/>
      <c r="L115" s="2"/>
      <c r="N115" s="2"/>
    </row>
    <row r="116" spans="1:14" s="8" customFormat="1" ht="11.25" customHeight="1">
      <c r="A116" s="6">
        <v>1</v>
      </c>
      <c r="B116" s="21" t="s">
        <v>72</v>
      </c>
      <c r="C116" s="5" t="s">
        <v>304</v>
      </c>
      <c r="D116" s="5" t="s">
        <v>63</v>
      </c>
      <c r="F116" s="16" t="s">
        <v>305</v>
      </c>
      <c r="G116" s="42"/>
      <c r="H116" s="17" t="s">
        <v>306</v>
      </c>
      <c r="I116" s="2">
        <v>24</v>
      </c>
      <c r="J116" s="2"/>
      <c r="K116" s="2"/>
      <c r="L116" s="2"/>
      <c r="N116" s="2"/>
    </row>
    <row r="117" spans="1:14" s="8" customFormat="1" ht="11.25" customHeight="1">
      <c r="A117" s="6">
        <v>2</v>
      </c>
      <c r="B117" s="21" t="s">
        <v>117</v>
      </c>
      <c r="C117" s="5" t="s">
        <v>304</v>
      </c>
      <c r="D117" s="5" t="s">
        <v>63</v>
      </c>
      <c r="E117" s="5" t="s">
        <v>174</v>
      </c>
      <c r="F117" s="42" t="s">
        <v>305</v>
      </c>
      <c r="G117" s="42"/>
      <c r="H117" s="44" t="s">
        <v>306</v>
      </c>
      <c r="I117" s="13">
        <v>9</v>
      </c>
      <c r="J117" s="29"/>
      <c r="K117" s="29"/>
      <c r="L117" s="21"/>
      <c r="M117" s="21"/>
      <c r="N117" s="21"/>
    </row>
    <row r="118" spans="1:14" s="8" customFormat="1" ht="11.25" customHeight="1">
      <c r="A118" s="6"/>
      <c r="B118" s="21"/>
      <c r="C118" s="5"/>
      <c r="D118" s="45" t="str">
        <f>D117</f>
        <v>vtt pays de vilaine</v>
      </c>
      <c r="E118" s="5"/>
      <c r="F118" s="46">
        <f>TRUNC(F117/10000,0)</f>
        <v>4335438</v>
      </c>
      <c r="G118" s="42"/>
      <c r="H118" s="44"/>
      <c r="I118" s="13"/>
      <c r="J118" s="2">
        <f>SUMIF(D$3:D117,D118,I$3:I117)</f>
        <v>475</v>
      </c>
      <c r="K118" s="29">
        <f>SUM(I106:I117)</f>
        <v>475</v>
      </c>
      <c r="L118" s="21"/>
      <c r="M118" s="21"/>
      <c r="N118" s="21"/>
    </row>
    <row r="119" spans="1:11" s="8" customFormat="1" ht="11.25" customHeight="1">
      <c r="A119" s="6">
        <v>5</v>
      </c>
      <c r="B119" s="21" t="s">
        <v>69</v>
      </c>
      <c r="C119" s="5" t="s">
        <v>144</v>
      </c>
      <c r="D119" s="5" t="s">
        <v>91</v>
      </c>
      <c r="F119" s="16" t="s">
        <v>307</v>
      </c>
      <c r="G119" s="42"/>
      <c r="H119" s="17" t="s">
        <v>145</v>
      </c>
      <c r="I119" s="2">
        <v>12</v>
      </c>
      <c r="K119" s="2"/>
    </row>
    <row r="120" spans="1:14" s="8" customFormat="1" ht="11.25" customHeight="1">
      <c r="A120" s="6">
        <v>3</v>
      </c>
      <c r="B120" s="21" t="s">
        <v>71</v>
      </c>
      <c r="C120" s="5" t="s">
        <v>146</v>
      </c>
      <c r="D120" s="5" t="s">
        <v>91</v>
      </c>
      <c r="F120" s="16" t="s">
        <v>308</v>
      </c>
      <c r="G120" s="42"/>
      <c r="H120" s="17" t="s">
        <v>309</v>
      </c>
      <c r="I120" s="2">
        <v>58</v>
      </c>
      <c r="J120" s="2"/>
      <c r="K120" s="2"/>
      <c r="L120" s="2"/>
      <c r="N120" s="2"/>
    </row>
    <row r="121" spans="1:11" s="8" customFormat="1" ht="11.25" customHeight="1">
      <c r="A121" s="6">
        <v>6</v>
      </c>
      <c r="B121" s="21" t="s">
        <v>99</v>
      </c>
      <c r="C121" s="5" t="s">
        <v>146</v>
      </c>
      <c r="D121" s="5" t="s">
        <v>91</v>
      </c>
      <c r="E121" s="5" t="s">
        <v>174</v>
      </c>
      <c r="F121" s="42" t="s">
        <v>308</v>
      </c>
      <c r="G121" s="42"/>
      <c r="H121" s="44" t="s">
        <v>309</v>
      </c>
      <c r="I121" s="13">
        <v>12</v>
      </c>
      <c r="J121" s="2"/>
      <c r="K121" s="2"/>
    </row>
    <row r="122" spans="1:14" s="8" customFormat="1" ht="11.25" customHeight="1">
      <c r="A122" s="6">
        <v>11</v>
      </c>
      <c r="B122" s="21" t="s">
        <v>71</v>
      </c>
      <c r="C122" s="5" t="s">
        <v>310</v>
      </c>
      <c r="D122" s="5" t="s">
        <v>91</v>
      </c>
      <c r="F122" s="16" t="s">
        <v>311</v>
      </c>
      <c r="G122" s="42"/>
      <c r="H122" s="17" t="s">
        <v>312</v>
      </c>
      <c r="I122" s="2">
        <v>9</v>
      </c>
      <c r="J122" s="40"/>
      <c r="K122" s="2"/>
      <c r="L122" s="2"/>
      <c r="N122" s="40"/>
    </row>
    <row r="123" spans="1:14" s="8" customFormat="1" ht="11.25" customHeight="1">
      <c r="A123" s="6"/>
      <c r="B123" s="21"/>
      <c r="C123" s="5"/>
      <c r="D123" s="45" t="str">
        <f>D122</f>
        <v>vc laille vallons de vilaine</v>
      </c>
      <c r="E123" s="5"/>
      <c r="F123" s="46">
        <f>TRUNC(F122/10000,0)</f>
        <v>4335442</v>
      </c>
      <c r="G123" s="42"/>
      <c r="H123" s="17"/>
      <c r="I123" s="2"/>
      <c r="J123" s="2">
        <f>SUMIF(D$3:D122,D123,I$3:I122)</f>
        <v>91</v>
      </c>
      <c r="K123" s="2"/>
      <c r="L123" s="2"/>
      <c r="N123" s="40"/>
    </row>
    <row r="124" spans="1:14" s="8" customFormat="1" ht="11.25" customHeight="1">
      <c r="A124" s="6">
        <v>1</v>
      </c>
      <c r="B124" s="21" t="s">
        <v>79</v>
      </c>
      <c r="C124" s="5" t="s">
        <v>313</v>
      </c>
      <c r="D124" s="5" t="s">
        <v>314</v>
      </c>
      <c r="F124" s="16" t="s">
        <v>315</v>
      </c>
      <c r="G124" s="42"/>
      <c r="H124" s="17">
        <v>37634</v>
      </c>
      <c r="I124" s="2">
        <v>27</v>
      </c>
      <c r="J124" s="2"/>
      <c r="K124" s="2"/>
      <c r="L124" s="2"/>
      <c r="N124" s="2"/>
    </row>
    <row r="125" spans="1:14" s="8" customFormat="1" ht="11.25" customHeight="1">
      <c r="A125" s="6">
        <v>3</v>
      </c>
      <c r="B125" s="21" t="s">
        <v>102</v>
      </c>
      <c r="C125" s="5" t="s">
        <v>313</v>
      </c>
      <c r="D125" s="5" t="s">
        <v>314</v>
      </c>
      <c r="E125" s="5" t="s">
        <v>206</v>
      </c>
      <c r="F125" s="42" t="s">
        <v>315</v>
      </c>
      <c r="G125" s="42"/>
      <c r="H125" s="44">
        <v>37634</v>
      </c>
      <c r="I125" s="13">
        <v>6</v>
      </c>
      <c r="J125" s="30"/>
      <c r="K125" s="18"/>
      <c r="L125" s="21"/>
      <c r="M125" s="21"/>
      <c r="N125" s="21"/>
    </row>
    <row r="126" spans="1:14" s="8" customFormat="1" ht="11.25" customHeight="1">
      <c r="A126" s="6">
        <v>7</v>
      </c>
      <c r="B126" s="21" t="s">
        <v>71</v>
      </c>
      <c r="C126" s="5" t="s">
        <v>316</v>
      </c>
      <c r="D126" s="5" t="s">
        <v>314</v>
      </c>
      <c r="F126" s="16" t="s">
        <v>317</v>
      </c>
      <c r="G126" s="42"/>
      <c r="H126" s="17">
        <v>36733</v>
      </c>
      <c r="I126" s="2">
        <v>26</v>
      </c>
      <c r="J126" s="21"/>
      <c r="K126" s="21"/>
      <c r="L126" s="21"/>
      <c r="M126" s="21"/>
      <c r="N126" s="21"/>
    </row>
    <row r="127" spans="1:14" s="8" customFormat="1" ht="11.25" customHeight="1">
      <c r="A127" s="6">
        <v>8</v>
      </c>
      <c r="B127" s="21" t="s">
        <v>99</v>
      </c>
      <c r="C127" s="5" t="s">
        <v>316</v>
      </c>
      <c r="D127" s="5" t="s">
        <v>314</v>
      </c>
      <c r="E127" s="5" t="s">
        <v>174</v>
      </c>
      <c r="F127" s="42" t="s">
        <v>317</v>
      </c>
      <c r="G127" s="42"/>
      <c r="H127" s="44">
        <v>36733</v>
      </c>
      <c r="I127" s="13">
        <v>9</v>
      </c>
      <c r="J127" s="2"/>
      <c r="K127" s="18"/>
      <c r="L127" s="21"/>
      <c r="M127" s="21"/>
      <c r="N127" s="21"/>
    </row>
    <row r="128" spans="1:14" s="8" customFormat="1" ht="11.25" customHeight="1">
      <c r="A128" s="6"/>
      <c r="B128" s="21"/>
      <c r="C128" s="5"/>
      <c r="D128" s="45" t="str">
        <f>D127</f>
        <v>ker barres vtt</v>
      </c>
      <c r="E128" s="5"/>
      <c r="F128" s="46">
        <f>TRUNC(F127/10000,0)</f>
        <v>4335447</v>
      </c>
      <c r="G128" s="42"/>
      <c r="H128" s="44"/>
      <c r="I128" s="13"/>
      <c r="J128" s="2">
        <f>SUMIF(D$3:D127,D128,I$3:I127)</f>
        <v>68</v>
      </c>
      <c r="K128" s="18"/>
      <c r="L128" s="21"/>
      <c r="M128" s="21"/>
      <c r="N128" s="21"/>
    </row>
    <row r="129" spans="1:11" s="8" customFormat="1" ht="11.25" customHeight="1">
      <c r="A129" s="6">
        <v>2</v>
      </c>
      <c r="B129" s="21" t="s">
        <v>96</v>
      </c>
      <c r="C129" s="5" t="s">
        <v>110</v>
      </c>
      <c r="D129" s="5" t="s">
        <v>318</v>
      </c>
      <c r="E129" s="5" t="s">
        <v>211</v>
      </c>
      <c r="F129" s="42" t="s">
        <v>319</v>
      </c>
      <c r="G129" s="42"/>
      <c r="H129" s="44" t="s">
        <v>111</v>
      </c>
      <c r="I129" s="13">
        <v>73</v>
      </c>
      <c r="K129" s="2"/>
    </row>
    <row r="130" spans="1:11" s="8" customFormat="1" ht="11.25" customHeight="1">
      <c r="A130" s="6"/>
      <c r="B130" s="21"/>
      <c r="C130" s="5"/>
      <c r="D130" s="45" t="str">
        <f>D129</f>
        <v>team sprint energy</v>
      </c>
      <c r="E130" s="5"/>
      <c r="F130" s="46">
        <f>TRUNC(F129/10000,0)</f>
        <v>4335449</v>
      </c>
      <c r="G130" s="42"/>
      <c r="H130" s="44"/>
      <c r="I130" s="13"/>
      <c r="J130" s="2">
        <f>SUMIF(D$3:D129,D130,I$3:I129)</f>
        <v>73</v>
      </c>
      <c r="K130" s="2"/>
    </row>
    <row r="131" spans="1:14" s="8" customFormat="1" ht="11.25" customHeight="1">
      <c r="A131" s="6">
        <v>1</v>
      </c>
      <c r="B131" s="21" t="s">
        <v>71</v>
      </c>
      <c r="C131" s="5" t="s">
        <v>119</v>
      </c>
      <c r="D131" s="5" t="s">
        <v>320</v>
      </c>
      <c r="F131" s="16" t="s">
        <v>321</v>
      </c>
      <c r="G131" s="42"/>
      <c r="H131" s="17" t="s">
        <v>322</v>
      </c>
      <c r="I131" s="2">
        <v>92</v>
      </c>
      <c r="J131" s="21"/>
      <c r="K131" s="21"/>
      <c r="L131" s="21"/>
      <c r="M131" s="21"/>
      <c r="N131" s="21"/>
    </row>
    <row r="132" spans="1:14" s="8" customFormat="1" ht="11.25" customHeight="1">
      <c r="A132" s="6">
        <v>1</v>
      </c>
      <c r="B132" s="21" t="s">
        <v>99</v>
      </c>
      <c r="C132" s="5" t="s">
        <v>119</v>
      </c>
      <c r="D132" s="5" t="s">
        <v>320</v>
      </c>
      <c r="E132" s="5" t="s">
        <v>174</v>
      </c>
      <c r="F132" s="42" t="s">
        <v>321</v>
      </c>
      <c r="G132" s="42"/>
      <c r="H132" s="44" t="s">
        <v>322</v>
      </c>
      <c r="I132" s="13">
        <v>30</v>
      </c>
      <c r="J132" s="21"/>
      <c r="K132" s="21"/>
      <c r="L132" s="21"/>
      <c r="M132" s="21"/>
      <c r="N132" s="21"/>
    </row>
    <row r="133" spans="1:14" s="8" customFormat="1" ht="11.25" customHeight="1">
      <c r="A133" s="6"/>
      <c r="B133" s="21"/>
      <c r="C133" s="5"/>
      <c r="D133" s="45" t="str">
        <f>D132</f>
        <v>vc pontivyen</v>
      </c>
      <c r="E133" s="5"/>
      <c r="F133" s="46">
        <f>TRUNC(F132/10000,0)</f>
        <v>4356017</v>
      </c>
      <c r="G133" s="42"/>
      <c r="H133" s="44"/>
      <c r="I133" s="13"/>
      <c r="J133" s="2">
        <f>SUMIF(D$3:D132,D133,I$3:I132)</f>
        <v>122</v>
      </c>
      <c r="K133" s="21"/>
      <c r="L133" s="21"/>
      <c r="M133" s="21"/>
      <c r="N133" s="21"/>
    </row>
    <row r="134" spans="1:11" s="8" customFormat="1" ht="11.25" customHeight="1">
      <c r="A134" s="6">
        <v>20</v>
      </c>
      <c r="B134" s="21" t="s">
        <v>71</v>
      </c>
      <c r="C134" s="5" t="s">
        <v>147</v>
      </c>
      <c r="D134" s="5" t="s">
        <v>148</v>
      </c>
      <c r="F134" s="16" t="s">
        <v>323</v>
      </c>
      <c r="G134" s="42"/>
      <c r="H134" s="17" t="s">
        <v>324</v>
      </c>
      <c r="I134" s="2">
        <v>5</v>
      </c>
      <c r="K134" s="2"/>
    </row>
    <row r="135" spans="1:11" s="8" customFormat="1" ht="11.25" customHeight="1">
      <c r="A135" s="6">
        <v>9</v>
      </c>
      <c r="B135" s="21" t="s">
        <v>99</v>
      </c>
      <c r="C135" s="5" t="s">
        <v>147</v>
      </c>
      <c r="D135" s="5" t="s">
        <v>148</v>
      </c>
      <c r="E135" s="5" t="s">
        <v>174</v>
      </c>
      <c r="F135" s="42" t="s">
        <v>323</v>
      </c>
      <c r="G135" s="42"/>
      <c r="H135" s="44" t="s">
        <v>324</v>
      </c>
      <c r="I135" s="13">
        <v>8</v>
      </c>
      <c r="K135" s="2"/>
    </row>
    <row r="136" spans="1:11" s="8" customFormat="1" ht="11.25" customHeight="1">
      <c r="A136" s="6"/>
      <c r="B136" s="21"/>
      <c r="C136" s="5"/>
      <c r="D136" s="45" t="str">
        <f>D135</f>
        <v>uc auray</v>
      </c>
      <c r="E136" s="5"/>
      <c r="F136" s="46">
        <f>TRUNC(F135/10000,0)</f>
        <v>4356041</v>
      </c>
      <c r="G136" s="42"/>
      <c r="H136" s="44"/>
      <c r="I136" s="13"/>
      <c r="J136" s="2">
        <f>SUMIF(D$3:D135,D136,I$3:I135)</f>
        <v>13</v>
      </c>
      <c r="K136" s="2"/>
    </row>
    <row r="137" spans="1:11" s="8" customFormat="1" ht="11.25" customHeight="1">
      <c r="A137" s="6">
        <v>6</v>
      </c>
      <c r="B137" s="21" t="s">
        <v>69</v>
      </c>
      <c r="C137" s="5" t="s">
        <v>149</v>
      </c>
      <c r="D137" s="5" t="s">
        <v>92</v>
      </c>
      <c r="F137" s="16" t="s">
        <v>325</v>
      </c>
      <c r="G137" s="42"/>
      <c r="H137" s="17" t="s">
        <v>326</v>
      </c>
      <c r="I137" s="2">
        <v>11</v>
      </c>
      <c r="J137" s="2"/>
      <c r="K137" s="2"/>
    </row>
    <row r="138" spans="1:11" s="8" customFormat="1" ht="11.25" customHeight="1">
      <c r="A138" s="6">
        <v>18</v>
      </c>
      <c r="B138" s="21" t="s">
        <v>69</v>
      </c>
      <c r="C138" s="5" t="s">
        <v>88</v>
      </c>
      <c r="D138" s="5" t="s">
        <v>92</v>
      </c>
      <c r="F138" s="16">
        <v>43560830150</v>
      </c>
      <c r="G138" s="42"/>
      <c r="H138" s="17">
        <v>30784</v>
      </c>
      <c r="I138" s="2">
        <v>11</v>
      </c>
      <c r="K138" s="2"/>
    </row>
    <row r="139" spans="1:14" s="8" customFormat="1" ht="11.25" customHeight="1">
      <c r="A139" s="6">
        <v>4</v>
      </c>
      <c r="B139" s="21" t="s">
        <v>96</v>
      </c>
      <c r="C139" s="5" t="s">
        <v>88</v>
      </c>
      <c r="D139" s="5" t="s">
        <v>92</v>
      </c>
      <c r="E139" s="5" t="s">
        <v>187</v>
      </c>
      <c r="F139" s="42" t="s">
        <v>327</v>
      </c>
      <c r="G139" s="42"/>
      <c r="H139" s="44">
        <v>30784</v>
      </c>
      <c r="I139" s="13">
        <v>46</v>
      </c>
      <c r="J139" s="2"/>
      <c r="K139" s="2"/>
      <c r="L139" s="2"/>
      <c r="N139" s="2"/>
    </row>
    <row r="140" spans="1:14" s="8" customFormat="1" ht="11.25" customHeight="1">
      <c r="A140" s="6">
        <v>5</v>
      </c>
      <c r="B140" s="21" t="s">
        <v>118</v>
      </c>
      <c r="C140" s="5" t="s">
        <v>328</v>
      </c>
      <c r="D140" s="5" t="s">
        <v>92</v>
      </c>
      <c r="E140" s="5" t="s">
        <v>187</v>
      </c>
      <c r="F140" s="42" t="s">
        <v>329</v>
      </c>
      <c r="G140" s="42"/>
      <c r="H140" s="44" t="s">
        <v>330</v>
      </c>
      <c r="I140" s="13">
        <v>5</v>
      </c>
      <c r="J140" s="2"/>
      <c r="K140" s="2"/>
      <c r="L140" s="2"/>
      <c r="N140" s="2"/>
    </row>
    <row r="141" spans="1:11" s="8" customFormat="1" ht="11.25" customHeight="1">
      <c r="A141" s="6">
        <v>10</v>
      </c>
      <c r="B141" s="21" t="s">
        <v>71</v>
      </c>
      <c r="C141" s="5" t="s">
        <v>150</v>
      </c>
      <c r="D141" s="5" t="s">
        <v>92</v>
      </c>
      <c r="F141" s="16" t="s">
        <v>331</v>
      </c>
      <c r="G141" s="42"/>
      <c r="H141" s="17" t="s">
        <v>332</v>
      </c>
      <c r="I141" s="2">
        <v>17</v>
      </c>
      <c r="K141" s="2"/>
    </row>
    <row r="142" spans="1:11" s="8" customFormat="1" ht="11.25" customHeight="1">
      <c r="A142" s="6">
        <v>5</v>
      </c>
      <c r="B142" s="21" t="s">
        <v>99</v>
      </c>
      <c r="C142" s="5" t="s">
        <v>150</v>
      </c>
      <c r="D142" s="5" t="s">
        <v>92</v>
      </c>
      <c r="E142" s="5" t="s">
        <v>174</v>
      </c>
      <c r="F142" s="42" t="s">
        <v>331</v>
      </c>
      <c r="G142" s="42"/>
      <c r="H142" s="44" t="s">
        <v>332</v>
      </c>
      <c r="I142" s="13">
        <v>15</v>
      </c>
      <c r="K142" s="2"/>
    </row>
    <row r="143" spans="1:11" s="8" customFormat="1" ht="11.25" customHeight="1">
      <c r="A143" s="6">
        <v>18</v>
      </c>
      <c r="B143" s="21" t="s">
        <v>71</v>
      </c>
      <c r="C143" s="5" t="s">
        <v>333</v>
      </c>
      <c r="D143" s="5" t="s">
        <v>92</v>
      </c>
      <c r="F143" s="16" t="s">
        <v>334</v>
      </c>
      <c r="G143" s="42"/>
      <c r="H143" s="17" t="s">
        <v>335</v>
      </c>
      <c r="I143" s="2">
        <v>5</v>
      </c>
      <c r="K143" s="2"/>
    </row>
    <row r="144" spans="1:11" s="8" customFormat="1" ht="11.25" customHeight="1">
      <c r="A144" s="6"/>
      <c r="B144" s="21"/>
      <c r="C144" s="5"/>
      <c r="D144" s="45" t="str">
        <f>D143</f>
        <v>veloce vannetais cycl.</v>
      </c>
      <c r="E144" s="5"/>
      <c r="F144" s="46">
        <f>TRUNC(F143/10000,0)</f>
        <v>4356083</v>
      </c>
      <c r="G144" s="42"/>
      <c r="H144" s="17"/>
      <c r="I144" s="2"/>
      <c r="J144" s="2">
        <f>SUMIF(D$3:D143,D144,I$3:I143)</f>
        <v>110</v>
      </c>
      <c r="K144" s="2"/>
    </row>
    <row r="145" spans="1:11" s="8" customFormat="1" ht="11.25" customHeight="1">
      <c r="A145" s="6">
        <v>4</v>
      </c>
      <c r="B145" s="21" t="s">
        <v>79</v>
      </c>
      <c r="C145" s="5" t="s">
        <v>336</v>
      </c>
      <c r="D145" s="5" t="s">
        <v>337</v>
      </c>
      <c r="F145" s="16" t="s">
        <v>338</v>
      </c>
      <c r="G145" s="42"/>
      <c r="H145" s="17" t="s">
        <v>339</v>
      </c>
      <c r="I145" s="2">
        <v>11</v>
      </c>
      <c r="J145" s="2"/>
      <c r="K145" s="2"/>
    </row>
    <row r="146" spans="1:11" s="8" customFormat="1" ht="11.25" customHeight="1">
      <c r="A146" s="6"/>
      <c r="B146" s="21"/>
      <c r="C146" s="5"/>
      <c r="D146" s="45" t="str">
        <f>D145</f>
        <v>uc inguiniel</v>
      </c>
      <c r="E146" s="5"/>
      <c r="F146" s="46">
        <f>TRUNC(F145/10000,0)</f>
        <v>4356125</v>
      </c>
      <c r="G146" s="42"/>
      <c r="H146" s="17"/>
      <c r="I146" s="2"/>
      <c r="J146" s="2">
        <f>SUMIF(D$3:D145,D146,I$3:I145)</f>
        <v>11</v>
      </c>
      <c r="K146" s="2"/>
    </row>
    <row r="147" spans="1:11" s="8" customFormat="1" ht="11.25" customHeight="1">
      <c r="A147" s="6">
        <v>13</v>
      </c>
      <c r="B147" s="21" t="s">
        <v>96</v>
      </c>
      <c r="C147" s="5" t="s">
        <v>53</v>
      </c>
      <c r="D147" s="5" t="s">
        <v>340</v>
      </c>
      <c r="E147" s="5" t="s">
        <v>211</v>
      </c>
      <c r="F147" s="42" t="s">
        <v>341</v>
      </c>
      <c r="G147" s="42"/>
      <c r="H147" s="44">
        <v>36329</v>
      </c>
      <c r="I147" s="13">
        <v>7</v>
      </c>
      <c r="K147" s="2"/>
    </row>
    <row r="148" spans="1:11" s="8" customFormat="1" ht="11.25" customHeight="1">
      <c r="A148" s="6"/>
      <c r="B148" s="21"/>
      <c r="C148" s="5"/>
      <c r="D148" s="45" t="str">
        <f>D147</f>
        <v>ec queven</v>
      </c>
      <c r="E148" s="5"/>
      <c r="F148" s="46">
        <f>TRUNC(F147/10000,0)</f>
        <v>4356186</v>
      </c>
      <c r="G148" s="42"/>
      <c r="H148" s="44"/>
      <c r="I148" s="13"/>
      <c r="J148" s="2">
        <f>SUMIF(D$3:D147,D148,I$3:I147)</f>
        <v>7</v>
      </c>
      <c r="K148" s="2"/>
    </row>
    <row r="149" spans="1:11" s="8" customFormat="1" ht="11.25" customHeight="1">
      <c r="A149" s="6">
        <v>4</v>
      </c>
      <c r="B149" s="21" t="s">
        <v>69</v>
      </c>
      <c r="C149" s="5" t="s">
        <v>342</v>
      </c>
      <c r="D149" s="5" t="s">
        <v>343</v>
      </c>
      <c r="F149" s="16" t="s">
        <v>344</v>
      </c>
      <c r="G149" s="42"/>
      <c r="H149" s="17" t="s">
        <v>345</v>
      </c>
      <c r="I149" s="2">
        <v>14</v>
      </c>
      <c r="K149" s="2"/>
    </row>
    <row r="150" spans="1:11" s="8" customFormat="1" ht="11.25" customHeight="1">
      <c r="A150" s="6"/>
      <c r="B150" s="21"/>
      <c r="C150" s="5"/>
      <c r="D150" s="45" t="str">
        <f>D149</f>
        <v>ac questembert</v>
      </c>
      <c r="E150" s="5"/>
      <c r="F150" s="46">
        <f>TRUNC(F149/10000,0)</f>
        <v>4356193</v>
      </c>
      <c r="G150" s="42"/>
      <c r="H150" s="17"/>
      <c r="I150" s="2"/>
      <c r="J150" s="2">
        <f>SUMIF(D$3:D149,D150,I$3:I149)</f>
        <v>14</v>
      </c>
      <c r="K150" s="2"/>
    </row>
    <row r="151" spans="1:14" s="8" customFormat="1" ht="11.25" customHeight="1">
      <c r="A151" s="6">
        <v>8</v>
      </c>
      <c r="B151" s="21" t="s">
        <v>96</v>
      </c>
      <c r="C151" s="5" t="s">
        <v>346</v>
      </c>
      <c r="D151" s="5" t="s">
        <v>347</v>
      </c>
      <c r="E151" s="5" t="s">
        <v>211</v>
      </c>
      <c r="F151" s="42" t="s">
        <v>348</v>
      </c>
      <c r="G151" s="42"/>
      <c r="H151" s="44" t="s">
        <v>349</v>
      </c>
      <c r="I151" s="13">
        <v>21</v>
      </c>
      <c r="J151" s="21"/>
      <c r="K151" s="21"/>
      <c r="L151" s="21"/>
      <c r="M151" s="21"/>
      <c r="N151" s="21"/>
    </row>
    <row r="152" spans="1:14" s="8" customFormat="1" ht="11.25" customHeight="1">
      <c r="A152" s="6"/>
      <c r="B152" s="21"/>
      <c r="C152" s="5"/>
      <c r="D152" s="45" t="str">
        <f>D151</f>
        <v>hennebont cyclisme</v>
      </c>
      <c r="E152" s="5"/>
      <c r="F152" s="46">
        <f>TRUNC(F151/10000,0)</f>
        <v>4356201</v>
      </c>
      <c r="G152" s="42"/>
      <c r="H152" s="44"/>
      <c r="I152" s="13"/>
      <c r="J152" s="2">
        <f>SUMIF(D$3:D151,D152,I$3:I151)</f>
        <v>21</v>
      </c>
      <c r="K152" s="21"/>
      <c r="L152" s="21"/>
      <c r="M152" s="21"/>
      <c r="N152" s="21"/>
    </row>
    <row r="153" spans="1:14" s="8" customFormat="1" ht="11.25" customHeight="1">
      <c r="A153" s="6">
        <v>2</v>
      </c>
      <c r="B153" s="21" t="s">
        <v>69</v>
      </c>
      <c r="C153" s="5" t="s">
        <v>60</v>
      </c>
      <c r="D153" s="5" t="s">
        <v>50</v>
      </c>
      <c r="F153" s="16" t="s">
        <v>350</v>
      </c>
      <c r="G153" s="42"/>
      <c r="H153" s="17" t="s">
        <v>351</v>
      </c>
      <c r="I153" s="2">
        <v>150</v>
      </c>
      <c r="J153" s="30"/>
      <c r="K153" s="18"/>
      <c r="L153" s="21"/>
      <c r="M153" s="21"/>
      <c r="N153" s="21"/>
    </row>
    <row r="154" spans="1:14" s="8" customFormat="1" ht="11.25" customHeight="1">
      <c r="A154" s="6">
        <v>9</v>
      </c>
      <c r="B154" s="21" t="s">
        <v>96</v>
      </c>
      <c r="C154" s="5" t="s">
        <v>60</v>
      </c>
      <c r="D154" s="5" t="s">
        <v>50</v>
      </c>
      <c r="E154" s="5" t="s">
        <v>187</v>
      </c>
      <c r="F154" s="42" t="s">
        <v>350</v>
      </c>
      <c r="G154" s="42"/>
      <c r="H154" s="44" t="s">
        <v>351</v>
      </c>
      <c r="I154" s="13">
        <v>18</v>
      </c>
      <c r="J154" s="31"/>
      <c r="K154" s="29"/>
      <c r="L154" s="21"/>
      <c r="M154" s="21"/>
      <c r="N154" s="21"/>
    </row>
    <row r="155" spans="1:14" s="8" customFormat="1" ht="11.25" customHeight="1">
      <c r="A155" s="6"/>
      <c r="B155" s="21"/>
      <c r="C155" s="5"/>
      <c r="D155" s="45" t="str">
        <f>D154</f>
        <v>vélo taupont</v>
      </c>
      <c r="E155" s="5"/>
      <c r="F155" s="46">
        <f>TRUNC(F154/10000,0)</f>
        <v>4356231</v>
      </c>
      <c r="G155" s="42"/>
      <c r="H155" s="44"/>
      <c r="I155" s="13"/>
      <c r="J155" s="2">
        <f>SUMIF(D$3:D154,D155,I$3:I154)</f>
        <v>168</v>
      </c>
      <c r="K155" s="29"/>
      <c r="L155" s="21"/>
      <c r="M155" s="21"/>
      <c r="N155" s="21"/>
    </row>
    <row r="156" spans="1:11" s="8" customFormat="1" ht="11.25" customHeight="1">
      <c r="A156" s="6">
        <v>19</v>
      </c>
      <c r="B156" s="21" t="s">
        <v>69</v>
      </c>
      <c r="C156" s="5" t="s">
        <v>352</v>
      </c>
      <c r="D156" s="5" t="s">
        <v>353</v>
      </c>
      <c r="F156" s="16" t="s">
        <v>354</v>
      </c>
      <c r="G156" s="42"/>
      <c r="H156" s="17" t="s">
        <v>355</v>
      </c>
      <c r="I156" s="2">
        <v>9</v>
      </c>
      <c r="J156" s="2"/>
      <c r="K156" s="2"/>
    </row>
    <row r="157" spans="1:11" s="8" customFormat="1" ht="11.25" customHeight="1">
      <c r="A157" s="6"/>
      <c r="B157" s="21"/>
      <c r="C157" s="5"/>
      <c r="D157" s="45" t="str">
        <f>D156</f>
        <v>vc ruffiacois</v>
      </c>
      <c r="E157" s="5"/>
      <c r="F157" s="46">
        <f>TRUNC(F156/10000,0)</f>
        <v>4356397</v>
      </c>
      <c r="G157" s="42"/>
      <c r="H157" s="17"/>
      <c r="I157" s="2"/>
      <c r="J157" s="2">
        <f>SUMIF(D$3:D156,D157,I$3:I156)</f>
        <v>9</v>
      </c>
      <c r="K157" s="2"/>
    </row>
    <row r="158" spans="1:14" s="8" customFormat="1" ht="11.25" customHeight="1">
      <c r="A158" s="6">
        <v>17</v>
      </c>
      <c r="B158" s="21" t="s">
        <v>69</v>
      </c>
      <c r="C158" s="5" t="s">
        <v>12</v>
      </c>
      <c r="D158" s="5" t="s">
        <v>152</v>
      </c>
      <c r="F158" s="16" t="s">
        <v>356</v>
      </c>
      <c r="G158" s="42"/>
      <c r="H158" s="17">
        <v>29389</v>
      </c>
      <c r="I158" s="2">
        <v>11</v>
      </c>
      <c r="J158" s="2"/>
      <c r="K158" s="18"/>
      <c r="L158" s="21"/>
      <c r="M158" s="21"/>
      <c r="N158" s="21"/>
    </row>
    <row r="159" spans="1:14" s="8" customFormat="1" ht="11.25" customHeight="1">
      <c r="A159" s="6">
        <v>7</v>
      </c>
      <c r="B159" s="21" t="s">
        <v>96</v>
      </c>
      <c r="C159" s="5" t="s">
        <v>12</v>
      </c>
      <c r="D159" s="5" t="s">
        <v>152</v>
      </c>
      <c r="E159" s="5" t="s">
        <v>211</v>
      </c>
      <c r="F159" s="42" t="s">
        <v>356</v>
      </c>
      <c r="G159" s="42"/>
      <c r="H159" s="44">
        <v>29389</v>
      </c>
      <c r="I159" s="13">
        <v>26</v>
      </c>
      <c r="J159" s="21"/>
      <c r="K159" s="21"/>
      <c r="L159" s="21"/>
      <c r="M159" s="21"/>
      <c r="N159" s="21"/>
    </row>
    <row r="160" spans="1:14" s="8" customFormat="1" ht="11.25" customHeight="1">
      <c r="A160" s="6"/>
      <c r="B160" s="21"/>
      <c r="C160" s="5"/>
      <c r="D160" s="45" t="str">
        <f>D159</f>
        <v>dynamic bike</v>
      </c>
      <c r="E160" s="5"/>
      <c r="F160" s="46">
        <f>TRUNC(F159/10000,0)</f>
        <v>4356415</v>
      </c>
      <c r="G160" s="42"/>
      <c r="H160" s="44"/>
      <c r="I160" s="13"/>
      <c r="J160" s="2">
        <f>SUMIF(D$3:D159,D160,I$3:I159)</f>
        <v>37</v>
      </c>
      <c r="K160" s="21"/>
      <c r="L160" s="21"/>
      <c r="M160" s="21"/>
      <c r="N160" s="21"/>
    </row>
    <row r="161" spans="1:14" s="8" customFormat="1" ht="11.25" customHeight="1">
      <c r="A161" s="6">
        <v>12</v>
      </c>
      <c r="B161" s="21" t="s">
        <v>71</v>
      </c>
      <c r="C161" s="5" t="s">
        <v>357</v>
      </c>
      <c r="D161" s="5" t="s">
        <v>358</v>
      </c>
      <c r="F161" s="16">
        <v>52440370078</v>
      </c>
      <c r="G161" s="42"/>
      <c r="H161" s="17" t="s">
        <v>278</v>
      </c>
      <c r="I161" s="2">
        <v>8</v>
      </c>
      <c r="J161" s="2"/>
      <c r="K161" s="2"/>
      <c r="L161" s="2"/>
      <c r="N161" s="2"/>
    </row>
    <row r="162" spans="1:14" s="8" customFormat="1" ht="11.25" customHeight="1">
      <c r="A162" s="6">
        <v>7</v>
      </c>
      <c r="B162" s="21" t="s">
        <v>99</v>
      </c>
      <c r="C162" s="5" t="s">
        <v>357</v>
      </c>
      <c r="D162" s="5" t="s">
        <v>358</v>
      </c>
      <c r="E162" s="5" t="s">
        <v>174</v>
      </c>
      <c r="F162" s="42" t="s">
        <v>359</v>
      </c>
      <c r="G162" s="42"/>
      <c r="H162" s="44" t="s">
        <v>278</v>
      </c>
      <c r="I162" s="13">
        <v>11</v>
      </c>
      <c r="J162" s="30"/>
      <c r="K162" s="18"/>
      <c r="L162" s="21"/>
      <c r="M162" s="21"/>
      <c r="N162" s="21"/>
    </row>
    <row r="163" spans="1:14" s="8" customFormat="1" ht="11.25" customHeight="1">
      <c r="A163" s="6">
        <v>5</v>
      </c>
      <c r="B163" s="21" t="s">
        <v>69</v>
      </c>
      <c r="C163" s="5" t="s">
        <v>97</v>
      </c>
      <c r="D163" s="5" t="s">
        <v>360</v>
      </c>
      <c r="F163" s="16" t="s">
        <v>361</v>
      </c>
      <c r="G163" s="42"/>
      <c r="H163" s="17" t="s">
        <v>98</v>
      </c>
      <c r="I163" s="2">
        <v>85</v>
      </c>
      <c r="J163" s="2"/>
      <c r="K163" s="2"/>
      <c r="L163" s="2"/>
      <c r="N163" s="2"/>
    </row>
    <row r="164" spans="1:14" s="8" customFormat="1" ht="11.25" customHeight="1">
      <c r="A164" s="6">
        <v>12</v>
      </c>
      <c r="B164" s="21" t="s">
        <v>96</v>
      </c>
      <c r="C164" s="5" t="s">
        <v>97</v>
      </c>
      <c r="D164" s="5" t="s">
        <v>360</v>
      </c>
      <c r="E164" s="5" t="s">
        <v>362</v>
      </c>
      <c r="F164" s="42" t="s">
        <v>361</v>
      </c>
      <c r="G164" s="42"/>
      <c r="H164" s="44" t="s">
        <v>98</v>
      </c>
      <c r="I164" s="13">
        <v>8</v>
      </c>
      <c r="J164" s="2"/>
      <c r="K164" s="18"/>
      <c r="L164" s="21"/>
      <c r="M164" s="21"/>
      <c r="N164" s="21"/>
    </row>
    <row r="165" spans="1:11" s="8" customFormat="1" ht="11.25" customHeight="1">
      <c r="A165" s="6"/>
      <c r="B165" s="21"/>
      <c r="C165" s="5"/>
      <c r="D165" s="45" t="s">
        <v>101</v>
      </c>
      <c r="E165" s="5"/>
      <c r="F165" s="46">
        <v>52</v>
      </c>
      <c r="G165" s="42"/>
      <c r="H165" s="44"/>
      <c r="I165" s="2"/>
      <c r="J165" s="2">
        <f>SUM(I161:I164)</f>
        <v>112</v>
      </c>
      <c r="K165" s="2"/>
    </row>
    <row r="166" spans="1:14" s="8" customFormat="1" ht="11.25" customHeight="1">
      <c r="A166" s="6"/>
      <c r="B166" s="11"/>
      <c r="C166" s="6"/>
      <c r="D166" s="5"/>
      <c r="E166" s="5"/>
      <c r="F166" s="42"/>
      <c r="G166" s="42"/>
      <c r="H166" s="44"/>
      <c r="J166" s="30"/>
      <c r="K166" s="18"/>
      <c r="L166" s="21"/>
      <c r="M166" s="21"/>
      <c r="N166" s="21"/>
    </row>
    <row r="167" spans="1:14" s="8" customFormat="1" ht="11.25" customHeight="1">
      <c r="A167" s="6"/>
      <c r="B167" s="11"/>
      <c r="C167" s="6"/>
      <c r="D167" s="5"/>
      <c r="E167" s="5"/>
      <c r="F167" s="42"/>
      <c r="G167" s="42"/>
      <c r="H167" s="44"/>
      <c r="J167" s="2"/>
      <c r="K167" s="18"/>
      <c r="L167" s="21"/>
      <c r="M167" s="21"/>
      <c r="N167" s="21"/>
    </row>
    <row r="168" spans="1:14" s="8" customFormat="1" ht="11.25" customHeight="1">
      <c r="A168" s="6"/>
      <c r="B168" s="11"/>
      <c r="C168" s="6"/>
      <c r="D168" s="5"/>
      <c r="E168" s="5"/>
      <c r="F168" s="42"/>
      <c r="G168" s="42"/>
      <c r="H168" s="44"/>
      <c r="J168" s="2"/>
      <c r="K168" s="18"/>
      <c r="L168" s="21"/>
      <c r="M168" s="21"/>
      <c r="N168" s="21"/>
    </row>
    <row r="169" spans="1:14" s="8" customFormat="1" ht="11.25" customHeight="1">
      <c r="A169" s="6"/>
      <c r="B169" s="11"/>
      <c r="C169" s="6"/>
      <c r="D169" s="5"/>
      <c r="E169" s="5"/>
      <c r="F169" s="42"/>
      <c r="G169" s="42"/>
      <c r="H169" s="44"/>
      <c r="J169" s="2"/>
      <c r="K169" s="18"/>
      <c r="L169" s="21"/>
      <c r="M169" s="21"/>
      <c r="N169" s="21"/>
    </row>
    <row r="170" spans="1:14" s="8" customFormat="1" ht="11.25" customHeight="1">
      <c r="A170" s="6"/>
      <c r="B170" s="11"/>
      <c r="C170" s="6"/>
      <c r="D170" s="5"/>
      <c r="E170" s="5"/>
      <c r="F170" s="42"/>
      <c r="G170" s="42"/>
      <c r="H170" s="44"/>
      <c r="J170" s="2"/>
      <c r="K170" s="18"/>
      <c r="L170" s="21"/>
      <c r="M170" s="21"/>
      <c r="N170" s="21"/>
    </row>
    <row r="171" spans="1:14" s="8" customFormat="1" ht="11.25" customHeight="1">
      <c r="A171" s="6"/>
      <c r="B171" s="11"/>
      <c r="C171" s="6"/>
      <c r="D171" s="5"/>
      <c r="E171" s="5"/>
      <c r="F171" s="42"/>
      <c r="G171" s="42"/>
      <c r="H171" s="44"/>
      <c r="J171" s="2"/>
      <c r="K171" s="18"/>
      <c r="L171" s="21"/>
      <c r="M171" s="21"/>
      <c r="N171" s="21"/>
    </row>
    <row r="172" spans="1:14" s="8" customFormat="1" ht="11.25" customHeight="1">
      <c r="A172" s="6"/>
      <c r="B172" s="7"/>
      <c r="C172" s="5"/>
      <c r="D172" s="5"/>
      <c r="E172" s="5"/>
      <c r="F172" s="16"/>
      <c r="G172" s="42"/>
      <c r="H172" s="17"/>
      <c r="I172" s="2"/>
      <c r="J172" s="13"/>
      <c r="K172" s="2"/>
      <c r="L172" s="2"/>
      <c r="N172" s="13"/>
    </row>
    <row r="173" spans="1:14" s="8" customFormat="1" ht="11.25" customHeight="1">
      <c r="A173" s="6"/>
      <c r="B173" s="21"/>
      <c r="C173" s="5"/>
      <c r="D173" s="45"/>
      <c r="E173" s="5"/>
      <c r="F173" s="46"/>
      <c r="G173" s="42"/>
      <c r="H173" s="17"/>
      <c r="I173" s="18"/>
      <c r="J173" s="2"/>
      <c r="K173" s="2"/>
      <c r="L173" s="2"/>
      <c r="N173" s="13"/>
    </row>
    <row r="174" spans="1:11" s="8" customFormat="1" ht="11.25" customHeight="1">
      <c r="A174" s="6"/>
      <c r="B174" s="21"/>
      <c r="C174" s="5"/>
      <c r="D174" s="33"/>
      <c r="E174" s="5"/>
      <c r="F174" s="42"/>
      <c r="G174" s="42"/>
      <c r="H174" s="44"/>
      <c r="I174" s="18"/>
      <c r="K174" s="2"/>
    </row>
    <row r="175" spans="1:14" s="8" customFormat="1" ht="11.25" customHeight="1">
      <c r="A175" s="6"/>
      <c r="B175" s="21"/>
      <c r="C175" s="33"/>
      <c r="D175" s="33"/>
      <c r="E175" s="28"/>
      <c r="F175" s="28"/>
      <c r="G175" s="29"/>
      <c r="H175" s="30"/>
      <c r="I175" s="18"/>
      <c r="J175" s="21"/>
      <c r="K175" s="21"/>
      <c r="L175" s="21"/>
      <c r="M175" s="21"/>
      <c r="N175" s="21"/>
    </row>
    <row r="176" spans="1:14" s="8" customFormat="1" ht="11.25" customHeight="1">
      <c r="A176" s="6"/>
      <c r="B176" s="21"/>
      <c r="E176" s="28"/>
      <c r="F176" s="1"/>
      <c r="G176" s="29"/>
      <c r="H176" s="30"/>
      <c r="I176" s="18"/>
      <c r="J176" s="30"/>
      <c r="K176" s="18"/>
      <c r="L176" s="21"/>
      <c r="M176" s="21"/>
      <c r="N176" s="21"/>
    </row>
    <row r="177" spans="1:14" s="8" customFormat="1" ht="11.25" customHeight="1">
      <c r="A177" s="6"/>
      <c r="B177" s="21"/>
      <c r="C177" s="5"/>
      <c r="D177" s="5"/>
      <c r="E177" s="5"/>
      <c r="F177" s="16"/>
      <c r="G177" s="42"/>
      <c r="H177" s="17"/>
      <c r="I177" s="18"/>
      <c r="J177" s="2"/>
      <c r="K177" s="2"/>
      <c r="L177" s="2"/>
      <c r="N177" s="2"/>
    </row>
    <row r="178" spans="1:14" s="8" customFormat="1" ht="11.25" customHeight="1">
      <c r="A178" s="6"/>
      <c r="B178" s="21"/>
      <c r="C178" s="5"/>
      <c r="D178" s="45"/>
      <c r="E178" s="5"/>
      <c r="F178" s="46"/>
      <c r="G178" s="42"/>
      <c r="H178" s="17"/>
      <c r="I178" s="18"/>
      <c r="J178" s="2"/>
      <c r="K178" s="2"/>
      <c r="L178" s="2"/>
      <c r="N178" s="2"/>
    </row>
    <row r="179" spans="1:11" s="8" customFormat="1" ht="11.25" customHeight="1">
      <c r="A179" s="6"/>
      <c r="B179" s="21"/>
      <c r="C179" s="5"/>
      <c r="D179" s="5"/>
      <c r="E179" s="5"/>
      <c r="F179" s="42"/>
      <c r="G179" s="42"/>
      <c r="H179" s="44"/>
      <c r="I179" s="18"/>
      <c r="K179" s="2"/>
    </row>
    <row r="180" spans="1:14" s="8" customFormat="1" ht="11.25" customHeight="1">
      <c r="A180" s="6"/>
      <c r="B180" s="21"/>
      <c r="C180" s="5"/>
      <c r="D180" s="5"/>
      <c r="E180" s="5"/>
      <c r="F180" s="16"/>
      <c r="G180" s="42"/>
      <c r="H180" s="17"/>
      <c r="I180" s="18"/>
      <c r="J180" s="2"/>
      <c r="K180" s="2"/>
      <c r="L180" s="2"/>
      <c r="N180" s="2"/>
    </row>
    <row r="181" spans="1:14" s="8" customFormat="1" ht="11.25" customHeight="1">
      <c r="A181" s="6"/>
      <c r="B181" s="21"/>
      <c r="C181" s="5"/>
      <c r="D181" s="5"/>
      <c r="E181" s="5"/>
      <c r="F181" s="16"/>
      <c r="G181" s="42"/>
      <c r="H181" s="17"/>
      <c r="I181" s="18"/>
      <c r="J181" s="2"/>
      <c r="K181" s="2"/>
      <c r="L181" s="2"/>
      <c r="N181" s="2"/>
    </row>
    <row r="182" spans="1:14" s="8" customFormat="1" ht="11.25" customHeight="1">
      <c r="A182" s="6"/>
      <c r="B182" s="21"/>
      <c r="C182" s="5"/>
      <c r="D182" s="45"/>
      <c r="E182" s="5"/>
      <c r="F182" s="46"/>
      <c r="G182" s="42"/>
      <c r="H182" s="17"/>
      <c r="I182" s="18"/>
      <c r="J182" s="2"/>
      <c r="K182" s="2"/>
      <c r="L182" s="2"/>
      <c r="N182" s="2"/>
    </row>
    <row r="183" spans="1:14" s="8" customFormat="1" ht="11.25" customHeight="1">
      <c r="A183" s="6"/>
      <c r="B183" s="21"/>
      <c r="C183" s="5"/>
      <c r="D183" s="5"/>
      <c r="E183" s="5"/>
      <c r="F183" s="16"/>
      <c r="G183" s="42"/>
      <c r="H183" s="17"/>
      <c r="I183" s="18"/>
      <c r="J183" s="2"/>
      <c r="K183" s="2"/>
      <c r="L183" s="2"/>
      <c r="N183" s="2"/>
    </row>
    <row r="184" spans="1:14" s="8" customFormat="1" ht="11.25" customHeight="1">
      <c r="A184" s="6"/>
      <c r="B184" s="21"/>
      <c r="C184" s="5"/>
      <c r="D184" s="5"/>
      <c r="E184" s="5"/>
      <c r="F184" s="16"/>
      <c r="G184" s="42"/>
      <c r="H184" s="17"/>
      <c r="I184" s="18"/>
      <c r="J184" s="2"/>
      <c r="K184" s="2"/>
      <c r="L184" s="2"/>
      <c r="N184" s="2"/>
    </row>
    <row r="185" spans="1:14" s="8" customFormat="1" ht="11.25" customHeight="1">
      <c r="A185" s="6"/>
      <c r="B185" s="21"/>
      <c r="C185" s="5"/>
      <c r="D185" s="5"/>
      <c r="E185" s="5"/>
      <c r="F185" s="16"/>
      <c r="G185" s="42"/>
      <c r="H185" s="17"/>
      <c r="I185" s="18"/>
      <c r="J185" s="2"/>
      <c r="K185" s="2"/>
      <c r="L185" s="2"/>
      <c r="N185" s="2"/>
    </row>
    <row r="186" spans="1:12" s="8" customFormat="1" ht="11.25" customHeight="1">
      <c r="A186" s="6"/>
      <c r="B186" s="21"/>
      <c r="C186" s="5"/>
      <c r="D186" s="5"/>
      <c r="E186" s="5"/>
      <c r="F186" s="16"/>
      <c r="G186" s="42"/>
      <c r="H186" s="17"/>
      <c r="I186" s="18"/>
      <c r="K186" s="2"/>
      <c r="L186" s="2"/>
    </row>
    <row r="187" spans="1:12" s="8" customFormat="1" ht="11.25" customHeight="1">
      <c r="A187" s="6"/>
      <c r="B187" s="21"/>
      <c r="C187" s="5"/>
      <c r="D187" s="45"/>
      <c r="E187" s="5"/>
      <c r="F187" s="46"/>
      <c r="G187" s="42"/>
      <c r="H187" s="17"/>
      <c r="I187" s="18"/>
      <c r="J187" s="2"/>
      <c r="K187" s="2"/>
      <c r="L187" s="2"/>
    </row>
    <row r="188" spans="1:11" s="8" customFormat="1" ht="11.25" customHeight="1">
      <c r="A188" s="6"/>
      <c r="B188" s="21"/>
      <c r="C188" s="5"/>
      <c r="D188" s="5"/>
      <c r="E188" s="5"/>
      <c r="F188" s="42"/>
      <c r="G188" s="42"/>
      <c r="H188" s="44"/>
      <c r="I188" s="18"/>
      <c r="K188" s="2"/>
    </row>
    <row r="189" spans="1:14" s="21" customFormat="1" ht="12" customHeight="1">
      <c r="A189" s="6"/>
      <c r="C189" s="5"/>
      <c r="D189" s="5"/>
      <c r="E189" s="5"/>
      <c r="F189" s="16"/>
      <c r="G189" s="42"/>
      <c r="H189" s="17"/>
      <c r="I189" s="18"/>
      <c r="J189" s="2"/>
      <c r="K189" s="2"/>
      <c r="L189" s="2"/>
      <c r="M189" s="8"/>
      <c r="N189" s="2"/>
    </row>
    <row r="190" spans="1:14" s="21" customFormat="1" ht="12" customHeight="1">
      <c r="A190" s="6"/>
      <c r="C190" s="5"/>
      <c r="D190" s="5"/>
      <c r="E190" s="5"/>
      <c r="F190" s="16"/>
      <c r="G190" s="42"/>
      <c r="H190" s="17"/>
      <c r="I190" s="18"/>
      <c r="J190" s="2"/>
      <c r="K190" s="2"/>
      <c r="L190" s="2"/>
      <c r="M190" s="8"/>
      <c r="N190" s="2"/>
    </row>
    <row r="191" spans="1:9" s="21" customFormat="1" ht="12" customHeight="1">
      <c r="A191" s="6"/>
      <c r="C191" s="33"/>
      <c r="D191" s="5"/>
      <c r="E191" s="28"/>
      <c r="F191" s="28"/>
      <c r="G191" s="29"/>
      <c r="H191" s="30"/>
      <c r="I191" s="18"/>
    </row>
    <row r="192" spans="1:11" s="21" customFormat="1" ht="12" customHeight="1">
      <c r="A192" s="6"/>
      <c r="C192" s="8"/>
      <c r="D192" s="5"/>
      <c r="E192" s="28"/>
      <c r="F192" s="1"/>
      <c r="G192" s="29"/>
      <c r="H192" s="30"/>
      <c r="I192" s="18"/>
      <c r="J192" s="30"/>
      <c r="K192" s="18"/>
    </row>
    <row r="193" spans="1:9" s="21" customFormat="1" ht="12" customHeight="1">
      <c r="A193" s="6"/>
      <c r="C193" s="33"/>
      <c r="D193" s="5"/>
      <c r="E193" s="28"/>
      <c r="F193" s="28"/>
      <c r="G193" s="29"/>
      <c r="H193" s="30"/>
      <c r="I193" s="18"/>
    </row>
    <row r="194" spans="1:11" s="21" customFormat="1" ht="12" customHeight="1">
      <c r="A194" s="6"/>
      <c r="C194" s="8"/>
      <c r="D194" s="5"/>
      <c r="E194" s="28"/>
      <c r="F194" s="1"/>
      <c r="G194" s="29"/>
      <c r="H194" s="30"/>
      <c r="I194" s="18"/>
      <c r="J194" s="30"/>
      <c r="K194" s="18"/>
    </row>
    <row r="195" spans="1:14" s="21" customFormat="1" ht="12" customHeight="1">
      <c r="A195" s="6"/>
      <c r="C195" s="5"/>
      <c r="D195" s="5"/>
      <c r="E195" s="5"/>
      <c r="F195" s="16"/>
      <c r="G195" s="42"/>
      <c r="H195" s="17"/>
      <c r="I195" s="18"/>
      <c r="J195" s="13"/>
      <c r="K195" s="2"/>
      <c r="L195" s="2"/>
      <c r="M195" s="8"/>
      <c r="N195" s="13"/>
    </row>
    <row r="196" spans="1:14" s="21" customFormat="1" ht="12" customHeight="1">
      <c r="A196" s="6"/>
      <c r="C196" s="5"/>
      <c r="D196" s="45"/>
      <c r="E196" s="5"/>
      <c r="F196" s="46"/>
      <c r="G196" s="42"/>
      <c r="H196" s="17"/>
      <c r="I196" s="18"/>
      <c r="J196" s="2"/>
      <c r="K196" s="2"/>
      <c r="L196" s="2"/>
      <c r="M196" s="8"/>
      <c r="N196" s="13"/>
    </row>
    <row r="197" spans="1:11" s="21" customFormat="1" ht="12" customHeight="1">
      <c r="A197" s="6"/>
      <c r="C197" s="33"/>
      <c r="D197" s="33"/>
      <c r="E197" s="10"/>
      <c r="F197" s="29"/>
      <c r="G197" s="29"/>
      <c r="H197" s="30"/>
      <c r="I197" s="18"/>
      <c r="J197" s="30"/>
      <c r="K197" s="18"/>
    </row>
    <row r="198" spans="1:9" s="21" customFormat="1" ht="12" customHeight="1">
      <c r="A198" s="6"/>
      <c r="C198" s="33"/>
      <c r="D198" s="33"/>
      <c r="E198" s="28"/>
      <c r="F198" s="28"/>
      <c r="G198" s="29"/>
      <c r="H198" s="30"/>
      <c r="I198" s="18"/>
    </row>
    <row r="199" spans="1:11" s="21" customFormat="1" ht="12" customHeight="1">
      <c r="A199" s="6"/>
      <c r="C199" s="8"/>
      <c r="D199" s="33"/>
      <c r="E199" s="28"/>
      <c r="F199" s="1"/>
      <c r="G199" s="29"/>
      <c r="H199" s="30"/>
      <c r="I199" s="18"/>
      <c r="J199" s="30"/>
      <c r="K199" s="18"/>
    </row>
    <row r="200" spans="1:11" s="21" customFormat="1" ht="12" customHeight="1">
      <c r="A200" s="6"/>
      <c r="C200" s="8"/>
      <c r="D200" s="8"/>
      <c r="E200" s="28"/>
      <c r="F200" s="1"/>
      <c r="G200" s="29"/>
      <c r="H200" s="30"/>
      <c r="I200" s="18"/>
      <c r="J200" s="30"/>
      <c r="K200" s="18"/>
    </row>
    <row r="201" spans="1:11" s="21" customFormat="1" ht="12" customHeight="1">
      <c r="A201" s="6"/>
      <c r="C201" s="8"/>
      <c r="D201" s="45"/>
      <c r="E201" s="5"/>
      <c r="F201" s="46"/>
      <c r="G201" s="42"/>
      <c r="H201" s="17"/>
      <c r="I201" s="18"/>
      <c r="J201" s="2"/>
      <c r="K201" s="18"/>
    </row>
    <row r="202" spans="1:14" s="21" customFormat="1" ht="12" customHeight="1">
      <c r="A202" s="6"/>
      <c r="C202" s="5"/>
      <c r="D202" s="5"/>
      <c r="E202" s="5"/>
      <c r="F202" s="16"/>
      <c r="G202" s="42"/>
      <c r="H202" s="17"/>
      <c r="I202" s="18"/>
      <c r="J202" s="2"/>
      <c r="K202" s="2"/>
      <c r="L202" s="2"/>
      <c r="M202" s="8"/>
      <c r="N202" s="2"/>
    </row>
    <row r="203" spans="1:14" s="21" customFormat="1" ht="12" customHeight="1">
      <c r="A203" s="6"/>
      <c r="C203" s="5"/>
      <c r="D203" s="5"/>
      <c r="E203" s="5"/>
      <c r="F203" s="16"/>
      <c r="G203" s="42"/>
      <c r="H203" s="17"/>
      <c r="I203" s="18"/>
      <c r="J203" s="2"/>
      <c r="K203" s="2"/>
      <c r="L203" s="2"/>
      <c r="M203" s="8"/>
      <c r="N203" s="2"/>
    </row>
    <row r="204" spans="1:14" s="21" customFormat="1" ht="12" customHeight="1">
      <c r="A204" s="6"/>
      <c r="C204" s="5"/>
      <c r="D204" s="5"/>
      <c r="E204" s="5"/>
      <c r="F204" s="16"/>
      <c r="G204" s="42"/>
      <c r="H204" s="17"/>
      <c r="I204" s="18"/>
      <c r="J204" s="2"/>
      <c r="K204" s="2"/>
      <c r="L204" s="2"/>
      <c r="M204" s="8"/>
      <c r="N204" s="2"/>
    </row>
    <row r="205" spans="1:14" s="21" customFormat="1" ht="12" customHeight="1">
      <c r="A205" s="6"/>
      <c r="C205" s="5"/>
      <c r="D205" s="5"/>
      <c r="E205" s="8"/>
      <c r="F205" s="16"/>
      <c r="G205" s="42"/>
      <c r="H205" s="17"/>
      <c r="I205" s="18"/>
      <c r="J205" s="2"/>
      <c r="K205" s="2"/>
      <c r="L205" s="2"/>
      <c r="M205" s="8"/>
      <c r="N205" s="2"/>
    </row>
    <row r="206" spans="1:14" s="21" customFormat="1" ht="12" customHeight="1">
      <c r="A206" s="6"/>
      <c r="C206" s="5"/>
      <c r="D206" s="5"/>
      <c r="E206" s="5"/>
      <c r="F206" s="16"/>
      <c r="G206" s="42"/>
      <c r="H206" s="17"/>
      <c r="I206" s="18"/>
      <c r="J206" s="2"/>
      <c r="K206" s="2"/>
      <c r="L206" s="2"/>
      <c r="M206" s="8"/>
      <c r="N206" s="2"/>
    </row>
    <row r="207" spans="1:14" s="21" customFormat="1" ht="12" customHeight="1">
      <c r="A207" s="6"/>
      <c r="C207" s="5"/>
      <c r="D207" s="5"/>
      <c r="E207" s="5"/>
      <c r="F207" s="42"/>
      <c r="G207" s="42"/>
      <c r="H207" s="44"/>
      <c r="I207" s="18"/>
      <c r="J207" s="8"/>
      <c r="K207" s="2"/>
      <c r="L207" s="8"/>
      <c r="M207" s="8"/>
      <c r="N207" s="8"/>
    </row>
    <row r="208" spans="1:14" s="21" customFormat="1" ht="12" customHeight="1">
      <c r="A208" s="6"/>
      <c r="C208" s="5"/>
      <c r="D208" s="5"/>
      <c r="E208" s="5"/>
      <c r="F208" s="16"/>
      <c r="G208" s="42"/>
      <c r="H208" s="17"/>
      <c r="I208" s="18"/>
      <c r="J208" s="2"/>
      <c r="K208" s="2"/>
      <c r="L208" s="2"/>
      <c r="M208" s="8"/>
      <c r="N208" s="2"/>
    </row>
    <row r="209" spans="1:14" s="21" customFormat="1" ht="12" customHeight="1">
      <c r="A209" s="6"/>
      <c r="C209" s="5"/>
      <c r="D209" s="45"/>
      <c r="E209" s="5"/>
      <c r="F209" s="46"/>
      <c r="G209" s="42"/>
      <c r="H209" s="17"/>
      <c r="I209" s="18"/>
      <c r="J209" s="2"/>
      <c r="K209" s="2"/>
      <c r="L209" s="2"/>
      <c r="M209" s="8"/>
      <c r="N209" s="2"/>
    </row>
    <row r="210" spans="1:14" s="21" customFormat="1" ht="12" customHeight="1">
      <c r="A210" s="6"/>
      <c r="C210" s="5"/>
      <c r="D210" s="5"/>
      <c r="E210" s="5"/>
      <c r="F210" s="16"/>
      <c r="G210" s="42"/>
      <c r="H210" s="17"/>
      <c r="I210" s="37"/>
      <c r="J210" s="8"/>
      <c r="K210" s="2"/>
      <c r="L210" s="2"/>
      <c r="M210" s="8"/>
      <c r="N210" s="8"/>
    </row>
    <row r="211" spans="1:14" s="21" customFormat="1" ht="12" customHeight="1">
      <c r="A211" s="6"/>
      <c r="C211" s="5"/>
      <c r="D211" s="5"/>
      <c r="E211" s="5"/>
      <c r="F211" s="42"/>
      <c r="G211" s="42"/>
      <c r="H211" s="44"/>
      <c r="I211" s="18"/>
      <c r="J211" s="8"/>
      <c r="K211" s="2"/>
      <c r="L211" s="8"/>
      <c r="M211" s="8"/>
      <c r="N211" s="8"/>
    </row>
    <row r="212" spans="1:14" s="21" customFormat="1" ht="12" customHeight="1">
      <c r="A212" s="6"/>
      <c r="C212" s="5"/>
      <c r="D212" s="5"/>
      <c r="E212" s="5"/>
      <c r="F212" s="16"/>
      <c r="G212" s="42"/>
      <c r="H212" s="17"/>
      <c r="I212" s="18"/>
      <c r="J212" s="2"/>
      <c r="K212" s="2"/>
      <c r="L212" s="2"/>
      <c r="M212" s="8"/>
      <c r="N212" s="2"/>
    </row>
    <row r="213" spans="1:14" s="21" customFormat="1" ht="12" customHeight="1">
      <c r="A213" s="6"/>
      <c r="C213" s="5"/>
      <c r="D213" s="5"/>
      <c r="E213" s="5"/>
      <c r="F213" s="42"/>
      <c r="G213" s="42"/>
      <c r="H213" s="44"/>
      <c r="I213" s="18"/>
      <c r="J213" s="8"/>
      <c r="K213" s="2"/>
      <c r="L213" s="8"/>
      <c r="M213" s="8"/>
      <c r="N213" s="8"/>
    </row>
    <row r="214" spans="1:14" s="21" customFormat="1" ht="12" customHeight="1">
      <c r="A214" s="6"/>
      <c r="C214" s="5"/>
      <c r="D214" s="5"/>
      <c r="E214" s="5"/>
      <c r="F214" s="16"/>
      <c r="G214" s="42"/>
      <c r="H214" s="17"/>
      <c r="I214" s="18"/>
      <c r="J214" s="2"/>
      <c r="K214" s="2"/>
      <c r="L214" s="2"/>
      <c r="M214" s="8"/>
      <c r="N214" s="2"/>
    </row>
    <row r="215" spans="1:14" s="21" customFormat="1" ht="12" customHeight="1">
      <c r="A215" s="6"/>
      <c r="C215" s="5"/>
      <c r="D215" s="45"/>
      <c r="E215" s="5"/>
      <c r="F215" s="46"/>
      <c r="G215" s="42"/>
      <c r="H215" s="17"/>
      <c r="I215" s="18"/>
      <c r="J215" s="2"/>
      <c r="K215" s="2"/>
      <c r="L215" s="2"/>
      <c r="M215" s="8"/>
      <c r="N215" s="2"/>
    </row>
    <row r="216" spans="1:14" s="21" customFormat="1" ht="12" customHeight="1">
      <c r="A216" s="6"/>
      <c r="C216" s="5"/>
      <c r="D216" s="5"/>
      <c r="E216" s="5"/>
      <c r="F216" s="42"/>
      <c r="G216" s="42"/>
      <c r="H216" s="44"/>
      <c r="I216" s="18"/>
      <c r="J216" s="8"/>
      <c r="K216" s="2"/>
      <c r="L216" s="8"/>
      <c r="M216" s="8"/>
      <c r="N216" s="8"/>
    </row>
    <row r="217" spans="1:14" s="21" customFormat="1" ht="12" customHeight="1">
      <c r="A217" s="6"/>
      <c r="C217" s="5"/>
      <c r="D217" s="45"/>
      <c r="E217" s="5"/>
      <c r="F217" s="46"/>
      <c r="G217" s="42"/>
      <c r="H217" s="17"/>
      <c r="I217" s="18"/>
      <c r="J217" s="2"/>
      <c r="K217" s="2"/>
      <c r="L217" s="8"/>
      <c r="M217" s="8"/>
      <c r="N217" s="8"/>
    </row>
    <row r="218" spans="1:14" s="21" customFormat="1" ht="12" customHeight="1">
      <c r="A218" s="6"/>
      <c r="C218" s="5"/>
      <c r="D218" s="5"/>
      <c r="E218" s="5"/>
      <c r="F218" s="16"/>
      <c r="G218" s="42"/>
      <c r="H218" s="17"/>
      <c r="I218" s="18"/>
      <c r="J218" s="2"/>
      <c r="K218" s="2"/>
      <c r="L218" s="2"/>
      <c r="M218" s="8"/>
      <c r="N218" s="2"/>
    </row>
    <row r="219" spans="1:14" s="21" customFormat="1" ht="12" customHeight="1">
      <c r="A219" s="6"/>
      <c r="C219" s="5"/>
      <c r="D219" s="45"/>
      <c r="E219" s="5"/>
      <c r="F219" s="46"/>
      <c r="G219" s="42"/>
      <c r="H219" s="17"/>
      <c r="I219" s="18"/>
      <c r="J219" s="2"/>
      <c r="K219" s="2"/>
      <c r="L219" s="2"/>
      <c r="M219" s="8"/>
      <c r="N219" s="2"/>
    </row>
    <row r="220" spans="1:14" s="21" customFormat="1" ht="12" customHeight="1">
      <c r="A220" s="6"/>
      <c r="C220" s="5"/>
      <c r="D220" s="5"/>
      <c r="E220" s="5"/>
      <c r="F220" s="16"/>
      <c r="G220" s="42"/>
      <c r="H220" s="17"/>
      <c r="I220" s="6"/>
      <c r="J220" s="8"/>
      <c r="K220" s="2"/>
      <c r="L220" s="2"/>
      <c r="M220" s="8"/>
      <c r="N220" s="8"/>
    </row>
    <row r="221" spans="1:14" s="21" customFormat="1" ht="12" customHeight="1">
      <c r="A221" s="6"/>
      <c r="C221" s="5"/>
      <c r="D221" s="5"/>
      <c r="E221" s="5"/>
      <c r="F221" s="16"/>
      <c r="G221" s="42"/>
      <c r="H221" s="17"/>
      <c r="I221" s="18"/>
      <c r="J221" s="40"/>
      <c r="K221" s="2"/>
      <c r="L221" s="2"/>
      <c r="M221" s="8"/>
      <c r="N221" s="40"/>
    </row>
    <row r="222" spans="1:14" s="21" customFormat="1" ht="12" customHeight="1">
      <c r="A222" s="6"/>
      <c r="C222" s="5"/>
      <c r="D222" s="5"/>
      <c r="E222" s="5"/>
      <c r="F222" s="16"/>
      <c r="G222" s="42"/>
      <c r="H222" s="17"/>
      <c r="I222" s="18"/>
      <c r="J222" s="40"/>
      <c r="K222" s="2"/>
      <c r="L222" s="2"/>
      <c r="M222" s="8"/>
      <c r="N222" s="40"/>
    </row>
    <row r="223" spans="1:14" s="21" customFormat="1" ht="12" customHeight="1">
      <c r="A223" s="6"/>
      <c r="C223" s="5"/>
      <c r="D223" s="5"/>
      <c r="E223" s="5"/>
      <c r="F223" s="16"/>
      <c r="G223" s="42"/>
      <c r="H223" s="17"/>
      <c r="I223" s="18"/>
      <c r="J223" s="2"/>
      <c r="K223" s="2"/>
      <c r="L223" s="2"/>
      <c r="M223" s="8"/>
      <c r="N223" s="2"/>
    </row>
    <row r="224" spans="1:14" s="21" customFormat="1" ht="12" customHeight="1">
      <c r="A224" s="6"/>
      <c r="C224" s="5"/>
      <c r="D224" s="5"/>
      <c r="E224" s="5"/>
      <c r="F224" s="16"/>
      <c r="G224" s="42"/>
      <c r="H224" s="17"/>
      <c r="I224" s="37"/>
      <c r="J224" s="2"/>
      <c r="K224" s="2"/>
      <c r="L224" s="2"/>
      <c r="M224" s="8"/>
      <c r="N224" s="2"/>
    </row>
    <row r="225" spans="1:14" s="21" customFormat="1" ht="12" customHeight="1">
      <c r="A225" s="6"/>
      <c r="C225" s="5"/>
      <c r="D225" s="5"/>
      <c r="E225" s="5"/>
      <c r="F225" s="16"/>
      <c r="G225" s="42"/>
      <c r="H225" s="17"/>
      <c r="I225" s="18"/>
      <c r="J225" s="2"/>
      <c r="K225" s="2"/>
      <c r="L225" s="2"/>
      <c r="M225" s="8"/>
      <c r="N225" s="2"/>
    </row>
    <row r="226" spans="1:14" s="21" customFormat="1" ht="12" customHeight="1">
      <c r="A226" s="6"/>
      <c r="C226" s="5"/>
      <c r="D226" s="45"/>
      <c r="E226" s="5"/>
      <c r="F226" s="46"/>
      <c r="G226" s="42"/>
      <c r="H226" s="17"/>
      <c r="I226" s="18"/>
      <c r="J226" s="2"/>
      <c r="K226" s="2"/>
      <c r="L226" s="2"/>
      <c r="M226" s="8"/>
      <c r="N226" s="2"/>
    </row>
    <row r="227" spans="1:14" s="21" customFormat="1" ht="12" customHeight="1">
      <c r="A227" s="6"/>
      <c r="C227" s="5"/>
      <c r="D227" s="5"/>
      <c r="E227" s="5"/>
      <c r="F227" s="42"/>
      <c r="G227" s="42"/>
      <c r="H227" s="44"/>
      <c r="I227" s="18"/>
      <c r="J227" s="8"/>
      <c r="K227" s="2"/>
      <c r="L227" s="8"/>
      <c r="M227" s="8"/>
      <c r="N227" s="8"/>
    </row>
    <row r="228" spans="1:14" s="21" customFormat="1" ht="12" customHeight="1">
      <c r="A228" s="6"/>
      <c r="C228" s="5"/>
      <c r="D228" s="5"/>
      <c r="E228" s="5"/>
      <c r="F228" s="42"/>
      <c r="G228" s="42"/>
      <c r="H228" s="44"/>
      <c r="I228" s="18"/>
      <c r="J228" s="8"/>
      <c r="K228" s="2"/>
      <c r="L228" s="8"/>
      <c r="M228" s="8"/>
      <c r="N228" s="8"/>
    </row>
    <row r="229" spans="1:14" s="21" customFormat="1" ht="12" customHeight="1">
      <c r="A229" s="6"/>
      <c r="C229" s="5"/>
      <c r="D229" s="45"/>
      <c r="E229" s="5"/>
      <c r="F229" s="46"/>
      <c r="G229" s="42"/>
      <c r="H229" s="17"/>
      <c r="I229" s="18"/>
      <c r="J229" s="2"/>
      <c r="K229" s="2"/>
      <c r="L229" s="8"/>
      <c r="M229" s="8"/>
      <c r="N229" s="8"/>
    </row>
    <row r="230" spans="1:14" s="21" customFormat="1" ht="12" customHeight="1">
      <c r="A230" s="6"/>
      <c r="C230" s="5"/>
      <c r="D230" s="5"/>
      <c r="E230" s="5"/>
      <c r="F230" s="42"/>
      <c r="G230" s="42"/>
      <c r="H230" s="44"/>
      <c r="I230" s="18"/>
      <c r="J230" s="8"/>
      <c r="K230" s="2"/>
      <c r="L230" s="8"/>
      <c r="M230" s="8"/>
      <c r="N230" s="8"/>
    </row>
    <row r="231" spans="1:14" s="21" customFormat="1" ht="12" customHeight="1">
      <c r="A231" s="6"/>
      <c r="C231" s="5"/>
      <c r="D231" s="5"/>
      <c r="E231" s="5"/>
      <c r="F231" s="42"/>
      <c r="G231" s="42"/>
      <c r="H231" s="44"/>
      <c r="I231" s="18"/>
      <c r="J231" s="8"/>
      <c r="K231" s="2"/>
      <c r="L231" s="8"/>
      <c r="M231" s="8"/>
      <c r="N231" s="8"/>
    </row>
    <row r="232" spans="1:14" s="21" customFormat="1" ht="12" customHeight="1">
      <c r="A232" s="6"/>
      <c r="C232" s="5"/>
      <c r="D232" s="5"/>
      <c r="E232" s="5"/>
      <c r="F232" s="16"/>
      <c r="G232" s="42"/>
      <c r="H232" s="17"/>
      <c r="I232" s="37"/>
      <c r="J232" s="2"/>
      <c r="K232" s="2"/>
      <c r="L232" s="2"/>
      <c r="M232" s="8"/>
      <c r="N232" s="2"/>
    </row>
    <row r="233" spans="1:14" s="21" customFormat="1" ht="12" customHeight="1">
      <c r="A233" s="6"/>
      <c r="C233" s="5"/>
      <c r="D233" s="5"/>
      <c r="E233" s="5"/>
      <c r="F233" s="16"/>
      <c r="G233" s="42"/>
      <c r="H233" s="17"/>
      <c r="I233" s="37"/>
      <c r="J233" s="2"/>
      <c r="K233" s="2"/>
      <c r="L233" s="2"/>
      <c r="M233" s="8"/>
      <c r="N233" s="2"/>
    </row>
    <row r="234" spans="1:9" s="21" customFormat="1" ht="12" customHeight="1">
      <c r="A234" s="6"/>
      <c r="C234" s="33"/>
      <c r="D234" s="5"/>
      <c r="E234" s="28"/>
      <c r="F234" s="28"/>
      <c r="G234" s="29"/>
      <c r="H234" s="30"/>
      <c r="I234" s="18"/>
    </row>
    <row r="235" spans="1:11" s="21" customFormat="1" ht="12" customHeight="1">
      <c r="A235" s="6"/>
      <c r="C235" s="8"/>
      <c r="D235" s="5"/>
      <c r="E235" s="28"/>
      <c r="F235" s="1"/>
      <c r="G235" s="29"/>
      <c r="H235" s="30"/>
      <c r="I235" s="18"/>
      <c r="J235" s="30"/>
      <c r="K235" s="18"/>
    </row>
    <row r="236" spans="1:9" s="21" customFormat="1" ht="12" customHeight="1">
      <c r="A236" s="6"/>
      <c r="C236" s="33"/>
      <c r="D236" s="5"/>
      <c r="E236" s="28"/>
      <c r="F236" s="28"/>
      <c r="G236" s="29"/>
      <c r="H236" s="30"/>
      <c r="I236" s="18"/>
    </row>
    <row r="237" spans="1:11" s="21" customFormat="1" ht="12" customHeight="1">
      <c r="A237" s="6"/>
      <c r="C237" s="8"/>
      <c r="D237" s="5"/>
      <c r="E237" s="28"/>
      <c r="F237" s="1"/>
      <c r="G237" s="29"/>
      <c r="H237" s="30"/>
      <c r="I237" s="18"/>
      <c r="J237" s="30"/>
      <c r="K237" s="18"/>
    </row>
    <row r="238" spans="1:9" s="21" customFormat="1" ht="12" customHeight="1">
      <c r="A238" s="6"/>
      <c r="C238" s="33"/>
      <c r="D238" s="5"/>
      <c r="E238" s="28"/>
      <c r="F238" s="28"/>
      <c r="G238" s="29"/>
      <c r="H238" s="30"/>
      <c r="I238" s="18"/>
    </row>
    <row r="239" spans="1:11" s="21" customFormat="1" ht="12" customHeight="1">
      <c r="A239" s="6"/>
      <c r="C239" s="8"/>
      <c r="D239" s="5"/>
      <c r="E239" s="28"/>
      <c r="F239" s="1"/>
      <c r="G239" s="29"/>
      <c r="H239" s="30"/>
      <c r="I239" s="18"/>
      <c r="J239" s="30"/>
      <c r="K239" s="18"/>
    </row>
    <row r="240" spans="1:9" s="21" customFormat="1" ht="12" customHeight="1">
      <c r="A240" s="6"/>
      <c r="C240" s="33"/>
      <c r="D240" s="5"/>
      <c r="E240" s="28"/>
      <c r="F240" s="28"/>
      <c r="G240" s="29"/>
      <c r="H240" s="30"/>
      <c r="I240" s="18"/>
    </row>
    <row r="241" spans="1:11" s="21" customFormat="1" ht="12" customHeight="1">
      <c r="A241" s="6"/>
      <c r="C241" s="8"/>
      <c r="D241" s="5"/>
      <c r="E241" s="28"/>
      <c r="F241" s="1"/>
      <c r="G241" s="29"/>
      <c r="H241" s="30"/>
      <c r="I241" s="18"/>
      <c r="J241" s="30"/>
      <c r="K241" s="18"/>
    </row>
    <row r="242" spans="1:11" s="21" customFormat="1" ht="12" customHeight="1">
      <c r="A242" s="6"/>
      <c r="C242" s="33"/>
      <c r="D242" s="5"/>
      <c r="E242" s="10"/>
      <c r="F242" s="29"/>
      <c r="G242" s="29"/>
      <c r="H242" s="30"/>
      <c r="I242" s="18"/>
      <c r="J242" s="30"/>
      <c r="K242" s="18"/>
    </row>
    <row r="243" spans="1:11" s="21" customFormat="1" ht="12" customHeight="1">
      <c r="A243" s="6"/>
      <c r="C243" s="8"/>
      <c r="D243" s="5"/>
      <c r="E243" s="28"/>
      <c r="F243" s="1"/>
      <c r="G243" s="29"/>
      <c r="H243" s="30"/>
      <c r="I243" s="18"/>
      <c r="J243" s="30"/>
      <c r="K243" s="18"/>
    </row>
    <row r="244" spans="1:11" s="21" customFormat="1" ht="12" customHeight="1">
      <c r="A244" s="6"/>
      <c r="C244" s="8"/>
      <c r="D244" s="45"/>
      <c r="E244" s="5"/>
      <c r="F244" s="46"/>
      <c r="G244" s="42"/>
      <c r="H244" s="17"/>
      <c r="I244" s="18"/>
      <c r="J244" s="2"/>
      <c r="K244" s="18"/>
    </row>
    <row r="245" spans="1:14" s="21" customFormat="1" ht="12" customHeight="1">
      <c r="A245" s="6"/>
      <c r="C245" s="5"/>
      <c r="D245" s="5"/>
      <c r="E245" s="5"/>
      <c r="F245" s="42"/>
      <c r="G245" s="42"/>
      <c r="H245" s="44"/>
      <c r="I245" s="18"/>
      <c r="J245" s="8"/>
      <c r="K245" s="2"/>
      <c r="L245" s="8"/>
      <c r="M245" s="8"/>
      <c r="N245" s="8"/>
    </row>
    <row r="246" spans="1:14" s="21" customFormat="1" ht="12" customHeight="1">
      <c r="A246" s="6"/>
      <c r="C246" s="5"/>
      <c r="D246" s="5"/>
      <c r="E246" s="5"/>
      <c r="F246" s="16"/>
      <c r="G246" s="42"/>
      <c r="H246" s="17"/>
      <c r="I246" s="37"/>
      <c r="J246" s="2"/>
      <c r="K246" s="2"/>
      <c r="L246" s="2"/>
      <c r="M246" s="8"/>
      <c r="N246" s="2"/>
    </row>
    <row r="247" spans="1:14" s="21" customFormat="1" ht="12" customHeight="1">
      <c r="A247" s="6"/>
      <c r="C247" s="5"/>
      <c r="D247" s="45"/>
      <c r="E247" s="5"/>
      <c r="F247" s="46"/>
      <c r="G247" s="42"/>
      <c r="H247" s="17"/>
      <c r="I247" s="18"/>
      <c r="J247" s="2"/>
      <c r="K247" s="2"/>
      <c r="L247" s="2"/>
      <c r="M247" s="8"/>
      <c r="N247" s="2"/>
    </row>
    <row r="248" spans="1:14" s="21" customFormat="1" ht="12" customHeight="1">
      <c r="A248" s="6"/>
      <c r="C248" s="5"/>
      <c r="D248" s="5"/>
      <c r="E248" s="5"/>
      <c r="F248" s="16"/>
      <c r="G248" s="42"/>
      <c r="H248" s="17"/>
      <c r="I248" s="18"/>
      <c r="J248" s="2"/>
      <c r="K248" s="2"/>
      <c r="L248" s="2"/>
      <c r="M248" s="8"/>
      <c r="N248" s="2"/>
    </row>
    <row r="249" spans="1:14" s="21" customFormat="1" ht="12" customHeight="1">
      <c r="A249" s="6"/>
      <c r="C249" s="5"/>
      <c r="D249" s="45"/>
      <c r="E249" s="5"/>
      <c r="F249" s="46"/>
      <c r="G249" s="42"/>
      <c r="H249" s="17"/>
      <c r="I249" s="18"/>
      <c r="J249" s="2"/>
      <c r="K249" s="2"/>
      <c r="L249" s="2"/>
      <c r="M249" s="8"/>
      <c r="N249" s="2"/>
    </row>
    <row r="250" spans="1:11" s="21" customFormat="1" ht="12" customHeight="1">
      <c r="A250" s="6"/>
      <c r="C250" s="8"/>
      <c r="D250" s="33"/>
      <c r="E250" s="28"/>
      <c r="F250" s="1"/>
      <c r="G250" s="29"/>
      <c r="H250" s="30"/>
      <c r="I250" s="18"/>
      <c r="J250" s="30"/>
      <c r="K250" s="18"/>
    </row>
    <row r="251" spans="1:11" s="21" customFormat="1" ht="12" customHeight="1">
      <c r="A251" s="6"/>
      <c r="C251" s="33"/>
      <c r="D251" s="33"/>
      <c r="E251" s="10"/>
      <c r="F251" s="1"/>
      <c r="G251" s="29"/>
      <c r="H251" s="30"/>
      <c r="I251" s="18"/>
      <c r="J251" s="30"/>
      <c r="K251" s="18"/>
    </row>
    <row r="252" spans="1:9" s="21" customFormat="1" ht="12" customHeight="1">
      <c r="A252" s="6"/>
      <c r="C252" s="33"/>
      <c r="D252" s="33"/>
      <c r="E252" s="28"/>
      <c r="F252" s="28"/>
      <c r="G252" s="29"/>
      <c r="H252" s="30"/>
      <c r="I252" s="18"/>
    </row>
    <row r="253" spans="1:11" s="21" customFormat="1" ht="12" customHeight="1">
      <c r="A253" s="6"/>
      <c r="C253" s="33"/>
      <c r="D253" s="33"/>
      <c r="E253" s="10"/>
      <c r="F253" s="1"/>
      <c r="G253" s="29"/>
      <c r="H253" s="30"/>
      <c r="I253" s="18"/>
      <c r="J253" s="30"/>
      <c r="K253" s="18"/>
    </row>
    <row r="254" spans="1:11" s="21" customFormat="1" ht="12" customHeight="1">
      <c r="A254" s="6"/>
      <c r="C254" s="8"/>
      <c r="D254" s="8"/>
      <c r="E254" s="28"/>
      <c r="F254" s="1"/>
      <c r="G254" s="29"/>
      <c r="H254" s="30"/>
      <c r="I254" s="18"/>
      <c r="J254" s="30"/>
      <c r="K254" s="18"/>
    </row>
    <row r="255" spans="1:9" s="21" customFormat="1" ht="12" customHeight="1">
      <c r="A255" s="6"/>
      <c r="C255" s="33"/>
      <c r="D255" s="33"/>
      <c r="E255" s="28"/>
      <c r="F255" s="28"/>
      <c r="G255" s="29"/>
      <c r="H255" s="30"/>
      <c r="I255" s="18"/>
    </row>
    <row r="256" spans="1:11" s="21" customFormat="1" ht="12" customHeight="1">
      <c r="A256" s="6"/>
      <c r="C256" s="33"/>
      <c r="D256" s="33"/>
      <c r="E256" s="10"/>
      <c r="F256" s="29"/>
      <c r="G256" s="29"/>
      <c r="H256" s="30"/>
      <c r="I256" s="18"/>
      <c r="J256" s="30"/>
      <c r="K256" s="18"/>
    </row>
    <row r="257" spans="1:11" s="21" customFormat="1" ht="12" customHeight="1">
      <c r="A257" s="6"/>
      <c r="C257" s="8"/>
      <c r="D257" s="8"/>
      <c r="E257" s="28"/>
      <c r="F257" s="1"/>
      <c r="G257" s="29"/>
      <c r="H257" s="30"/>
      <c r="I257" s="18"/>
      <c r="J257" s="30"/>
      <c r="K257" s="18"/>
    </row>
    <row r="258" spans="1:11" s="21" customFormat="1" ht="12" customHeight="1">
      <c r="A258" s="6"/>
      <c r="C258" s="8"/>
      <c r="D258" s="45"/>
      <c r="E258" s="5"/>
      <c r="F258" s="46"/>
      <c r="G258" s="42"/>
      <c r="H258" s="17"/>
      <c r="I258" s="18"/>
      <c r="J258" s="2"/>
      <c r="K258" s="18"/>
    </row>
    <row r="259" spans="1:14" s="21" customFormat="1" ht="12" customHeight="1">
      <c r="A259" s="6"/>
      <c r="C259" s="5"/>
      <c r="D259" s="5"/>
      <c r="E259" s="5"/>
      <c r="F259" s="42"/>
      <c r="G259" s="42"/>
      <c r="H259" s="44"/>
      <c r="I259" s="18"/>
      <c r="J259" s="8"/>
      <c r="K259" s="2"/>
      <c r="L259" s="8"/>
      <c r="M259" s="8"/>
      <c r="N259" s="8"/>
    </row>
    <row r="260" spans="1:14" s="21" customFormat="1" ht="12" customHeight="1">
      <c r="A260" s="6"/>
      <c r="C260" s="5"/>
      <c r="D260" s="45"/>
      <c r="E260" s="5"/>
      <c r="F260" s="46"/>
      <c r="G260" s="42"/>
      <c r="H260" s="17"/>
      <c r="I260" s="18"/>
      <c r="J260" s="2"/>
      <c r="K260" s="2"/>
      <c r="L260" s="8"/>
      <c r="M260" s="8"/>
      <c r="N260" s="8"/>
    </row>
    <row r="261" spans="1:14" s="21" customFormat="1" ht="12" customHeight="1">
      <c r="A261" s="6"/>
      <c r="B261" s="11"/>
      <c r="C261" s="6"/>
      <c r="D261" s="5"/>
      <c r="E261" s="5"/>
      <c r="F261" s="16"/>
      <c r="G261" s="42"/>
      <c r="H261" s="17"/>
      <c r="I261" s="18"/>
      <c r="J261" s="8"/>
      <c r="K261" s="40"/>
      <c r="L261" s="8"/>
      <c r="M261" s="8"/>
      <c r="N261" s="8"/>
    </row>
    <row r="262" spans="1:14" s="21" customFormat="1" ht="12" customHeight="1">
      <c r="A262" s="6"/>
      <c r="B262" s="11"/>
      <c r="C262" s="6"/>
      <c r="D262" s="5"/>
      <c r="E262" s="5"/>
      <c r="F262" s="16"/>
      <c r="G262" s="42"/>
      <c r="H262" s="17"/>
      <c r="I262" s="18"/>
      <c r="J262" s="8"/>
      <c r="K262" s="40"/>
      <c r="L262" s="8"/>
      <c r="M262" s="8"/>
      <c r="N262" s="8"/>
    </row>
    <row r="263" spans="1:14" s="21" customFormat="1" ht="12" customHeight="1">
      <c r="A263" s="6"/>
      <c r="B263" s="11"/>
      <c r="C263" s="6"/>
      <c r="D263" s="5"/>
      <c r="E263" s="5"/>
      <c r="F263" s="16"/>
      <c r="G263" s="42"/>
      <c r="H263" s="17"/>
      <c r="I263" s="18"/>
      <c r="J263" s="8"/>
      <c r="K263" s="40"/>
      <c r="L263" s="8"/>
      <c r="M263" s="8"/>
      <c r="N263" s="8"/>
    </row>
    <row r="264" spans="1:14" s="21" customFormat="1" ht="12" customHeight="1">
      <c r="A264" s="6"/>
      <c r="B264" s="11"/>
      <c r="C264" s="6"/>
      <c r="D264" s="5"/>
      <c r="E264" s="5"/>
      <c r="F264" s="16"/>
      <c r="G264" s="42"/>
      <c r="H264" s="17"/>
      <c r="I264" s="18"/>
      <c r="J264" s="8"/>
      <c r="K264" s="40"/>
      <c r="L264" s="8"/>
      <c r="M264" s="8"/>
      <c r="N264" s="8"/>
    </row>
    <row r="265" spans="1:14" s="21" customFormat="1" ht="12" customHeight="1">
      <c r="A265" s="6"/>
      <c r="B265" s="11"/>
      <c r="C265" s="6"/>
      <c r="D265" s="5"/>
      <c r="E265" s="5"/>
      <c r="F265" s="16"/>
      <c r="G265" s="42"/>
      <c r="H265" s="17"/>
      <c r="I265" s="18"/>
      <c r="J265" s="8"/>
      <c r="K265" s="40"/>
      <c r="L265" s="8"/>
      <c r="M265" s="8"/>
      <c r="N265" s="8"/>
    </row>
    <row r="266" spans="1:11" s="8" customFormat="1" ht="11.25" customHeight="1">
      <c r="A266" s="6"/>
      <c r="B266" s="21"/>
      <c r="C266" s="49"/>
      <c r="D266" s="5"/>
      <c r="E266" s="5"/>
      <c r="F266" s="16"/>
      <c r="G266" s="42"/>
      <c r="H266" s="17"/>
      <c r="I266" s="18"/>
      <c r="K266" s="40"/>
    </row>
    <row r="267" spans="1:11" s="8" customFormat="1" ht="11.25" customHeight="1">
      <c r="A267" s="6"/>
      <c r="B267" s="7"/>
      <c r="C267" s="5"/>
      <c r="D267" s="5"/>
      <c r="E267" s="5"/>
      <c r="F267" s="16"/>
      <c r="G267" s="42"/>
      <c r="H267" s="17"/>
      <c r="I267" s="18"/>
      <c r="K267" s="2"/>
    </row>
    <row r="268" spans="1:11" s="8" customFormat="1" ht="11.25" customHeight="1">
      <c r="A268" s="6"/>
      <c r="B268" s="21"/>
      <c r="C268" s="5"/>
      <c r="D268" s="5"/>
      <c r="E268" s="5"/>
      <c r="F268" s="42"/>
      <c r="G268" s="42"/>
      <c r="H268" s="44"/>
      <c r="I268" s="18"/>
      <c r="K268" s="2"/>
    </row>
    <row r="269" spans="1:11" s="8" customFormat="1" ht="11.25" customHeight="1">
      <c r="A269" s="6"/>
      <c r="B269" s="21"/>
      <c r="C269" s="5"/>
      <c r="D269" s="5"/>
      <c r="E269" s="5"/>
      <c r="F269" s="42"/>
      <c r="G269" s="42"/>
      <c r="H269" s="44"/>
      <c r="I269" s="18"/>
      <c r="K269" s="2"/>
    </row>
    <row r="270" spans="1:11" s="8" customFormat="1" ht="11.25" customHeight="1">
      <c r="A270" s="6"/>
      <c r="B270" s="21"/>
      <c r="C270" s="5"/>
      <c r="D270" s="5"/>
      <c r="E270" s="5"/>
      <c r="F270" s="42"/>
      <c r="G270" s="42"/>
      <c r="H270" s="44"/>
      <c r="I270" s="18"/>
      <c r="K270" s="2"/>
    </row>
    <row r="271" spans="1:11" s="8" customFormat="1" ht="11.25" customHeight="1">
      <c r="A271" s="6"/>
      <c r="B271" s="21"/>
      <c r="C271" s="5"/>
      <c r="D271" s="5"/>
      <c r="E271" s="5"/>
      <c r="F271" s="42"/>
      <c r="G271" s="42"/>
      <c r="H271" s="44"/>
      <c r="I271" s="18"/>
      <c r="K271" s="2"/>
    </row>
    <row r="272" spans="1:11" s="8" customFormat="1" ht="11.25" customHeight="1">
      <c r="A272" s="6"/>
      <c r="B272" s="21"/>
      <c r="C272" s="5"/>
      <c r="D272" s="5"/>
      <c r="E272" s="5"/>
      <c r="F272" s="42"/>
      <c r="G272" s="42"/>
      <c r="H272" s="44"/>
      <c r="I272" s="18"/>
      <c r="K272" s="2"/>
    </row>
    <row r="273" spans="1:11" s="8" customFormat="1" ht="11.25" customHeight="1">
      <c r="A273" s="6"/>
      <c r="B273" s="21"/>
      <c r="C273" s="5"/>
      <c r="D273" s="5"/>
      <c r="E273" s="5"/>
      <c r="F273" s="42"/>
      <c r="G273" s="42"/>
      <c r="H273" s="44"/>
      <c r="I273" s="18"/>
      <c r="K273" s="2"/>
    </row>
    <row r="274" spans="1:14" s="8" customFormat="1" ht="11.25" customHeight="1">
      <c r="A274" s="6"/>
      <c r="B274" s="21"/>
      <c r="C274" s="33"/>
      <c r="D274" s="33"/>
      <c r="E274" s="28"/>
      <c r="F274" s="28"/>
      <c r="G274" s="29"/>
      <c r="H274" s="30"/>
      <c r="I274" s="18"/>
      <c r="J274" s="21"/>
      <c r="K274" s="21"/>
      <c r="L274" s="21"/>
      <c r="M274" s="21"/>
      <c r="N274" s="21"/>
    </row>
    <row r="275" spans="1:11" s="8" customFormat="1" ht="11.25" customHeight="1">
      <c r="A275" s="6"/>
      <c r="B275" s="21"/>
      <c r="C275" s="5"/>
      <c r="D275" s="5"/>
      <c r="E275" s="5"/>
      <c r="F275" s="42"/>
      <c r="G275" s="42"/>
      <c r="H275" s="44"/>
      <c r="I275" s="37"/>
      <c r="K275" s="2"/>
    </row>
    <row r="276" spans="1:11" s="8" customFormat="1" ht="11.25" customHeight="1">
      <c r="A276" s="6"/>
      <c r="B276" s="21"/>
      <c r="C276" s="5"/>
      <c r="D276" s="5"/>
      <c r="E276" s="5"/>
      <c r="F276" s="42"/>
      <c r="G276" s="42"/>
      <c r="H276" s="44"/>
      <c r="I276" s="37"/>
      <c r="J276" s="2"/>
      <c r="K276" s="2"/>
    </row>
    <row r="277" spans="1:11" s="8" customFormat="1" ht="11.25" customHeight="1">
      <c r="A277" s="6"/>
      <c r="C277" s="5"/>
      <c r="D277" s="5"/>
      <c r="E277" s="5"/>
      <c r="F277" s="42"/>
      <c r="G277" s="42"/>
      <c r="H277" s="44"/>
      <c r="K277" s="2"/>
    </row>
    <row r="278" spans="1:11" s="8" customFormat="1" ht="11.25" customHeight="1">
      <c r="A278" s="6"/>
      <c r="C278" s="5"/>
      <c r="D278" s="5"/>
      <c r="E278" s="5"/>
      <c r="F278" s="42"/>
      <c r="G278" s="42"/>
      <c r="K278" s="2"/>
    </row>
    <row r="279" spans="1:11" s="8" customFormat="1" ht="11.25" customHeight="1">
      <c r="A279" s="6"/>
      <c r="C279" s="5"/>
      <c r="D279" s="5"/>
      <c r="E279" s="5"/>
      <c r="F279" s="42"/>
      <c r="G279" s="42"/>
      <c r="H279" s="44"/>
      <c r="K279" s="2"/>
    </row>
    <row r="280" spans="1:11" s="8" customFormat="1" ht="11.25" customHeight="1">
      <c r="A280" s="6"/>
      <c r="B280" s="21"/>
      <c r="I280" s="37"/>
      <c r="K280" s="2"/>
    </row>
    <row r="281" spans="1:11" s="8" customFormat="1" ht="11.25" customHeight="1">
      <c r="A281" s="6"/>
      <c r="B281" s="21"/>
      <c r="C281" s="5"/>
      <c r="D281" s="5"/>
      <c r="E281" s="5"/>
      <c r="F281" s="42"/>
      <c r="G281" s="42"/>
      <c r="H281" s="44"/>
      <c r="I281" s="37"/>
      <c r="K281" s="2"/>
    </row>
    <row r="282" spans="1:11" s="8" customFormat="1" ht="11.25" customHeight="1">
      <c r="A282" s="6"/>
      <c r="B282" s="21"/>
      <c r="C282" s="5"/>
      <c r="D282" s="5"/>
      <c r="E282" s="5"/>
      <c r="F282" s="42"/>
      <c r="G282" s="42"/>
      <c r="H282" s="44"/>
      <c r="I282" s="37"/>
      <c r="K282" s="2"/>
    </row>
    <row r="283" spans="1:11" s="8" customFormat="1" ht="11.25" customHeight="1">
      <c r="A283" s="6"/>
      <c r="B283" s="21"/>
      <c r="C283" s="5"/>
      <c r="D283" s="5"/>
      <c r="E283" s="5"/>
      <c r="F283" s="42"/>
      <c r="G283" s="42"/>
      <c r="H283" s="44"/>
      <c r="I283" s="37"/>
      <c r="K283" s="2"/>
    </row>
    <row r="284" spans="1:11" s="8" customFormat="1" ht="11.25" customHeight="1">
      <c r="A284" s="6"/>
      <c r="B284" s="21"/>
      <c r="C284" s="5"/>
      <c r="D284" s="5"/>
      <c r="E284" s="5"/>
      <c r="F284" s="42"/>
      <c r="G284" s="42"/>
      <c r="H284" s="44"/>
      <c r="I284" s="37"/>
      <c r="K284" s="2"/>
    </row>
    <row r="285" spans="1:11" s="8" customFormat="1" ht="11.25" customHeight="1">
      <c r="A285" s="6"/>
      <c r="B285" s="21"/>
      <c r="C285" s="5"/>
      <c r="D285" s="5"/>
      <c r="E285" s="5"/>
      <c r="F285" s="42"/>
      <c r="G285" s="42"/>
      <c r="H285" s="44"/>
      <c r="I285" s="37"/>
      <c r="K285" s="2"/>
    </row>
    <row r="286" spans="1:11" s="8" customFormat="1" ht="11.25" customHeight="1">
      <c r="A286" s="6"/>
      <c r="B286" s="21"/>
      <c r="C286" s="5"/>
      <c r="D286" s="5"/>
      <c r="E286" s="5"/>
      <c r="F286" s="42"/>
      <c r="G286" s="42"/>
      <c r="H286" s="44"/>
      <c r="I286" s="37"/>
      <c r="K286" s="2"/>
    </row>
    <row r="287" spans="1:11" s="8" customFormat="1" ht="11.25" customHeight="1">
      <c r="A287" s="6"/>
      <c r="B287" s="21"/>
      <c r="C287" s="5"/>
      <c r="D287" s="5"/>
      <c r="E287" s="5"/>
      <c r="F287" s="42"/>
      <c r="G287" s="42"/>
      <c r="H287" s="44"/>
      <c r="I287" s="37"/>
      <c r="K287" s="2"/>
    </row>
    <row r="288" spans="1:14" s="8" customFormat="1" ht="11.25" customHeight="1">
      <c r="A288" s="6"/>
      <c r="B288" s="21"/>
      <c r="E288" s="28"/>
      <c r="F288" s="1"/>
      <c r="G288" s="29"/>
      <c r="H288" s="30"/>
      <c r="I288" s="18"/>
      <c r="J288" s="30"/>
      <c r="K288" s="18"/>
      <c r="L288" s="21"/>
      <c r="M288" s="21"/>
      <c r="N288" s="21"/>
    </row>
    <row r="289" spans="1:14" s="8" customFormat="1" ht="11.25" customHeight="1">
      <c r="A289" s="6"/>
      <c r="B289" s="21"/>
      <c r="C289" s="5"/>
      <c r="D289" s="5"/>
      <c r="E289" s="5"/>
      <c r="F289" s="16"/>
      <c r="G289" s="42"/>
      <c r="H289" s="17"/>
      <c r="I289" s="37"/>
      <c r="J289" s="2"/>
      <c r="K289" s="2"/>
      <c r="L289" s="2"/>
      <c r="N289" s="2"/>
    </row>
    <row r="290" spans="1:11" s="8" customFormat="1" ht="11.25" customHeight="1">
      <c r="A290" s="6"/>
      <c r="B290" s="21"/>
      <c r="C290" s="5"/>
      <c r="D290" s="5"/>
      <c r="E290" s="5"/>
      <c r="F290" s="42"/>
      <c r="G290" s="42"/>
      <c r="H290" s="44"/>
      <c r="I290" s="37"/>
      <c r="K290" s="2"/>
    </row>
    <row r="291" spans="1:11" s="8" customFormat="1" ht="11.25" customHeight="1">
      <c r="A291" s="6"/>
      <c r="B291" s="21"/>
      <c r="C291" s="5"/>
      <c r="D291" s="5"/>
      <c r="E291" s="5"/>
      <c r="F291" s="42"/>
      <c r="G291" s="42"/>
      <c r="H291" s="44"/>
      <c r="I291" s="37"/>
      <c r="K291" s="2"/>
    </row>
    <row r="292" spans="1:11" s="8" customFormat="1" ht="11.25" customHeight="1">
      <c r="A292" s="6"/>
      <c r="B292" s="21"/>
      <c r="C292" s="5"/>
      <c r="D292" s="5"/>
      <c r="E292" s="5"/>
      <c r="F292" s="42"/>
      <c r="G292" s="42"/>
      <c r="H292" s="44"/>
      <c r="I292" s="37"/>
      <c r="K292" s="2"/>
    </row>
    <row r="293" spans="1:14" s="8" customFormat="1" ht="11.25" customHeight="1">
      <c r="A293" s="6"/>
      <c r="B293" s="21"/>
      <c r="C293" s="5"/>
      <c r="D293" s="5"/>
      <c r="E293" s="5"/>
      <c r="F293" s="16"/>
      <c r="G293" s="42"/>
      <c r="H293" s="17"/>
      <c r="I293" s="37"/>
      <c r="J293" s="2"/>
      <c r="K293" s="2"/>
      <c r="L293" s="2"/>
      <c r="N293" s="2"/>
    </row>
    <row r="294" spans="1:14" s="8" customFormat="1" ht="11.25" customHeight="1">
      <c r="A294" s="6"/>
      <c r="B294" s="21"/>
      <c r="C294" s="33"/>
      <c r="D294" s="33"/>
      <c r="E294" s="28"/>
      <c r="F294" s="28"/>
      <c r="G294" s="29"/>
      <c r="H294" s="30"/>
      <c r="I294" s="18"/>
      <c r="J294" s="21"/>
      <c r="K294" s="21"/>
      <c r="L294" s="21"/>
      <c r="M294" s="21"/>
      <c r="N294" s="21"/>
    </row>
    <row r="295" spans="1:11" s="8" customFormat="1" ht="11.25" customHeight="1">
      <c r="A295" s="6"/>
      <c r="B295" s="21"/>
      <c r="C295" s="5"/>
      <c r="D295" s="5"/>
      <c r="E295" s="5"/>
      <c r="F295" s="50"/>
      <c r="G295" s="42"/>
      <c r="H295" s="44"/>
      <c r="I295" s="37"/>
      <c r="K295" s="2"/>
    </row>
    <row r="296" spans="1:11" s="8" customFormat="1" ht="11.25" customHeight="1">
      <c r="A296" s="6"/>
      <c r="B296" s="21"/>
      <c r="C296" s="5"/>
      <c r="D296" s="5"/>
      <c r="E296" s="5"/>
      <c r="F296" s="42"/>
      <c r="G296" s="42"/>
      <c r="H296" s="44"/>
      <c r="I296" s="37"/>
      <c r="K296" s="2"/>
    </row>
    <row r="297" spans="1:11" s="8" customFormat="1" ht="11.25" customHeight="1">
      <c r="A297" s="6"/>
      <c r="B297" s="21"/>
      <c r="C297" s="5"/>
      <c r="D297" s="5"/>
      <c r="E297" s="5"/>
      <c r="F297" s="42"/>
      <c r="G297" s="42"/>
      <c r="H297" s="44"/>
      <c r="I297" s="37"/>
      <c r="K297" s="2"/>
    </row>
    <row r="298" spans="1:14" s="8" customFormat="1" ht="11.25" customHeight="1">
      <c r="A298" s="6"/>
      <c r="B298" s="21"/>
      <c r="C298" s="33"/>
      <c r="D298" s="33"/>
      <c r="E298" s="28"/>
      <c r="F298" s="28"/>
      <c r="G298" s="29"/>
      <c r="H298" s="30"/>
      <c r="I298" s="18"/>
      <c r="J298" s="21"/>
      <c r="K298" s="21"/>
      <c r="L298" s="21"/>
      <c r="M298" s="21"/>
      <c r="N298" s="21"/>
    </row>
    <row r="299" spans="1:14" s="8" customFormat="1" ht="11.25" customHeight="1">
      <c r="A299" s="6"/>
      <c r="B299" s="21"/>
      <c r="C299" s="33"/>
      <c r="D299" s="33"/>
      <c r="E299" s="28"/>
      <c r="F299" s="28"/>
      <c r="G299" s="29"/>
      <c r="H299" s="30"/>
      <c r="I299" s="18"/>
      <c r="J299" s="21"/>
      <c r="K299" s="21"/>
      <c r="L299" s="21"/>
      <c r="M299" s="21"/>
      <c r="N299" s="21"/>
    </row>
    <row r="300" spans="1:11" s="8" customFormat="1" ht="11.25" customHeight="1">
      <c r="A300" s="6"/>
      <c r="B300" s="21"/>
      <c r="C300" s="5"/>
      <c r="D300" s="5"/>
      <c r="E300" s="5"/>
      <c r="F300" s="42"/>
      <c r="G300" s="42"/>
      <c r="H300" s="44"/>
      <c r="I300" s="37"/>
      <c r="K300" s="2"/>
    </row>
    <row r="301" spans="1:11" s="8" customFormat="1" ht="11.25" customHeight="1">
      <c r="A301" s="6"/>
      <c r="B301" s="21"/>
      <c r="C301" s="5"/>
      <c r="D301" s="5"/>
      <c r="E301" s="5"/>
      <c r="F301" s="16"/>
      <c r="G301" s="42"/>
      <c r="H301" s="44"/>
      <c r="I301" s="37"/>
      <c r="K301" s="2"/>
    </row>
    <row r="302" spans="1:11" s="8" customFormat="1" ht="11.25" customHeight="1">
      <c r="A302" s="6"/>
      <c r="B302" s="21"/>
      <c r="C302" s="5"/>
      <c r="D302" s="5"/>
      <c r="E302" s="5"/>
      <c r="F302" s="16"/>
      <c r="G302" s="42"/>
      <c r="H302" s="44"/>
      <c r="I302" s="37"/>
      <c r="K302" s="2"/>
    </row>
    <row r="303" spans="1:11" s="8" customFormat="1" ht="11.25" customHeight="1">
      <c r="A303" s="6"/>
      <c r="B303" s="21"/>
      <c r="C303" s="5"/>
      <c r="D303" s="5"/>
      <c r="E303" s="5"/>
      <c r="F303" s="42"/>
      <c r="G303" s="42"/>
      <c r="H303" s="44"/>
      <c r="I303" s="37"/>
      <c r="K303" s="2"/>
    </row>
    <row r="304" spans="1:11" s="8" customFormat="1" ht="11.25" customHeight="1">
      <c r="A304" s="6"/>
      <c r="B304" s="21"/>
      <c r="C304" s="5"/>
      <c r="D304" s="5"/>
      <c r="E304" s="5"/>
      <c r="F304" s="42"/>
      <c r="G304" s="42"/>
      <c r="H304" s="44"/>
      <c r="I304" s="37"/>
      <c r="K304" s="2"/>
    </row>
    <row r="305" spans="1:11" s="8" customFormat="1" ht="11.25" customHeight="1">
      <c r="A305" s="6"/>
      <c r="B305" s="21"/>
      <c r="C305" s="5"/>
      <c r="D305" s="5"/>
      <c r="E305" s="5"/>
      <c r="F305" s="42"/>
      <c r="G305" s="42"/>
      <c r="H305" s="44"/>
      <c r="I305" s="37"/>
      <c r="J305" s="2"/>
      <c r="K305" s="2"/>
    </row>
    <row r="306" spans="1:11" s="8" customFormat="1" ht="11.25" customHeight="1">
      <c r="A306" s="6"/>
      <c r="B306" s="21"/>
      <c r="C306" s="5"/>
      <c r="D306" s="5"/>
      <c r="E306" s="5"/>
      <c r="F306" s="42"/>
      <c r="G306" s="42"/>
      <c r="H306" s="44"/>
      <c r="I306" s="37"/>
      <c r="K306" s="2"/>
    </row>
    <row r="307" spans="2:14" ht="12.75">
      <c r="B307" s="21"/>
      <c r="C307" s="8"/>
      <c r="D307" s="8"/>
      <c r="E307" s="28"/>
      <c r="F307" s="1"/>
      <c r="G307" s="29"/>
      <c r="H307" s="30"/>
      <c r="I307" s="18"/>
      <c r="J307" s="30"/>
      <c r="K307" s="18"/>
      <c r="L307" s="21"/>
      <c r="M307" s="21"/>
      <c r="N307" s="21"/>
    </row>
    <row r="308" spans="2:14" ht="12.75">
      <c r="B308" s="21"/>
      <c r="C308" s="33"/>
      <c r="D308" s="33"/>
      <c r="E308" s="28"/>
      <c r="F308" s="28"/>
      <c r="G308" s="29"/>
      <c r="H308" s="30"/>
      <c r="I308" s="18"/>
      <c r="J308" s="21"/>
      <c r="K308" s="21"/>
      <c r="L308" s="21"/>
      <c r="M308" s="21"/>
      <c r="N308" s="21"/>
    </row>
    <row r="309" spans="1:11" s="8" customFormat="1" ht="11.25" customHeight="1">
      <c r="A309" s="6"/>
      <c r="B309" s="21"/>
      <c r="C309" s="5"/>
      <c r="D309" s="5"/>
      <c r="E309" s="5"/>
      <c r="F309" s="42"/>
      <c r="H309" s="44"/>
      <c r="I309" s="37"/>
      <c r="J309" s="2"/>
      <c r="K309" s="2"/>
    </row>
    <row r="310" spans="1:14" s="8" customFormat="1" ht="11.25" customHeight="1">
      <c r="A310" s="6"/>
      <c r="B310" s="21"/>
      <c r="E310" s="28"/>
      <c r="F310" s="1"/>
      <c r="G310" s="29"/>
      <c r="H310" s="30"/>
      <c r="I310" s="18"/>
      <c r="J310" s="30"/>
      <c r="K310" s="18"/>
      <c r="L310" s="21"/>
      <c r="M310" s="21"/>
      <c r="N310" s="21"/>
    </row>
    <row r="311" spans="1:11" s="8" customFormat="1" ht="11.25" customHeight="1">
      <c r="A311" s="6"/>
      <c r="B311" s="21"/>
      <c r="C311" s="5"/>
      <c r="D311" s="5"/>
      <c r="E311" s="5"/>
      <c r="F311" s="42"/>
      <c r="G311" s="42"/>
      <c r="H311" s="44"/>
      <c r="I311" s="37"/>
      <c r="K311" s="2"/>
    </row>
    <row r="312" spans="1:14" s="8" customFormat="1" ht="11.25" customHeight="1">
      <c r="A312" s="6"/>
      <c r="B312" s="21"/>
      <c r="E312" s="28"/>
      <c r="F312" s="1"/>
      <c r="G312" s="29"/>
      <c r="H312" s="30"/>
      <c r="I312" s="18"/>
      <c r="J312" s="30"/>
      <c r="K312" s="18"/>
      <c r="L312" s="21"/>
      <c r="M312" s="21"/>
      <c r="N312" s="21"/>
    </row>
    <row r="313" spans="1:14" s="8" customFormat="1" ht="11.25" customHeight="1">
      <c r="A313" s="6"/>
      <c r="B313" s="21"/>
      <c r="C313" s="5"/>
      <c r="D313" s="5"/>
      <c r="E313" s="5"/>
      <c r="F313" s="16"/>
      <c r="G313" s="42"/>
      <c r="H313" s="17"/>
      <c r="I313" s="37"/>
      <c r="J313" s="2"/>
      <c r="K313" s="2"/>
      <c r="L313" s="2"/>
      <c r="N313" s="2"/>
    </row>
    <row r="314" spans="1:11" s="8" customFormat="1" ht="11.25" customHeight="1">
      <c r="A314" s="6"/>
      <c r="B314" s="21"/>
      <c r="C314" s="5"/>
      <c r="D314" s="5"/>
      <c r="E314" s="5"/>
      <c r="F314" s="42"/>
      <c r="G314" s="42"/>
      <c r="H314" s="44"/>
      <c r="I314" s="37"/>
      <c r="K314" s="2"/>
    </row>
    <row r="315" spans="1:11" s="8" customFormat="1" ht="11.25" customHeight="1">
      <c r="A315" s="6"/>
      <c r="B315" s="21"/>
      <c r="C315" s="5"/>
      <c r="D315" s="5"/>
      <c r="E315" s="5"/>
      <c r="F315" s="42"/>
      <c r="G315" s="42"/>
      <c r="H315" s="44"/>
      <c r="I315" s="37"/>
      <c r="K315" s="2"/>
    </row>
    <row r="316" spans="1:14" s="8" customFormat="1" ht="11.25" customHeight="1">
      <c r="A316" s="6"/>
      <c r="B316" s="21"/>
      <c r="C316" s="33"/>
      <c r="D316" s="33"/>
      <c r="E316" s="28"/>
      <c r="F316" s="28"/>
      <c r="G316" s="29"/>
      <c r="H316" s="30"/>
      <c r="I316" s="18"/>
      <c r="J316" s="21"/>
      <c r="K316" s="21"/>
      <c r="L316" s="21"/>
      <c r="M316" s="21"/>
      <c r="N316" s="21"/>
    </row>
    <row r="317" spans="1:14" s="8" customFormat="1" ht="11.25" customHeight="1">
      <c r="A317" s="6"/>
      <c r="B317" s="21"/>
      <c r="C317" s="5"/>
      <c r="D317" s="5"/>
      <c r="E317" s="5"/>
      <c r="F317" s="16"/>
      <c r="G317" s="42"/>
      <c r="H317" s="17"/>
      <c r="I317" s="37"/>
      <c r="J317" s="2"/>
      <c r="K317" s="2"/>
      <c r="L317" s="2"/>
      <c r="N317" s="2"/>
    </row>
    <row r="318" spans="1:14" s="8" customFormat="1" ht="11.25" customHeight="1">
      <c r="A318" s="6"/>
      <c r="B318" s="21"/>
      <c r="C318" s="5"/>
      <c r="D318" s="5"/>
      <c r="E318" s="5"/>
      <c r="F318" s="16"/>
      <c r="G318" s="42"/>
      <c r="H318" s="17"/>
      <c r="I318" s="37"/>
      <c r="J318" s="13"/>
      <c r="K318" s="2"/>
      <c r="L318" s="2"/>
      <c r="N318" s="13"/>
    </row>
    <row r="319" spans="1:14" s="8" customFormat="1" ht="11.25" customHeight="1">
      <c r="A319" s="6"/>
      <c r="B319" s="21"/>
      <c r="C319" s="5"/>
      <c r="D319" s="5"/>
      <c r="E319" s="5"/>
      <c r="F319" s="16"/>
      <c r="G319" s="42"/>
      <c r="H319" s="17"/>
      <c r="I319" s="37"/>
      <c r="J319" s="2"/>
      <c r="K319" s="2"/>
      <c r="L319" s="2"/>
      <c r="N319" s="2"/>
    </row>
    <row r="320" spans="1:14" s="8" customFormat="1" ht="11.25" customHeight="1">
      <c r="A320" s="6"/>
      <c r="B320" s="21"/>
      <c r="C320" s="5"/>
      <c r="D320" s="5"/>
      <c r="E320" s="5"/>
      <c r="F320" s="16"/>
      <c r="G320" s="42"/>
      <c r="H320" s="17"/>
      <c r="I320" s="37"/>
      <c r="J320" s="2"/>
      <c r="K320" s="2"/>
      <c r="L320" s="2"/>
      <c r="N320" s="2"/>
    </row>
    <row r="321" spans="1:11" s="8" customFormat="1" ht="11.25" customHeight="1">
      <c r="A321" s="6"/>
      <c r="B321" s="21"/>
      <c r="C321" s="5"/>
      <c r="D321" s="5"/>
      <c r="E321" s="5"/>
      <c r="F321" s="42"/>
      <c r="G321" s="42"/>
      <c r="H321" s="44"/>
      <c r="I321" s="37"/>
      <c r="K321" s="2"/>
    </row>
    <row r="322" spans="1:14" s="8" customFormat="1" ht="11.25" customHeight="1">
      <c r="A322" s="6"/>
      <c r="B322" s="21"/>
      <c r="C322" s="5"/>
      <c r="D322" s="5"/>
      <c r="E322" s="5"/>
      <c r="F322" s="16"/>
      <c r="G322" s="42"/>
      <c r="H322" s="17"/>
      <c r="I322" s="37"/>
      <c r="J322" s="13"/>
      <c r="K322" s="2"/>
      <c r="L322" s="2"/>
      <c r="N322" s="13"/>
    </row>
    <row r="323" spans="1:14" s="8" customFormat="1" ht="11.25" customHeight="1">
      <c r="A323" s="6"/>
      <c r="B323" s="21"/>
      <c r="E323" s="28"/>
      <c r="F323" s="1"/>
      <c r="G323" s="29"/>
      <c r="H323" s="30"/>
      <c r="I323" s="18"/>
      <c r="J323" s="30"/>
      <c r="K323" s="18"/>
      <c r="L323" s="21"/>
      <c r="M323" s="21"/>
      <c r="N323" s="21"/>
    </row>
    <row r="324" spans="1:14" s="8" customFormat="1" ht="11.25" customHeight="1">
      <c r="A324" s="6"/>
      <c r="B324" s="21"/>
      <c r="C324" s="5"/>
      <c r="D324" s="5"/>
      <c r="E324" s="5"/>
      <c r="F324" s="16"/>
      <c r="G324" s="42"/>
      <c r="H324" s="17"/>
      <c r="I324" s="37"/>
      <c r="J324" s="2"/>
      <c r="K324" s="2"/>
      <c r="L324" s="2"/>
      <c r="N324" s="2"/>
    </row>
    <row r="325" spans="1:14" s="8" customFormat="1" ht="11.25" customHeight="1">
      <c r="A325" s="6"/>
      <c r="B325" s="21"/>
      <c r="C325" s="5"/>
      <c r="D325" s="5"/>
      <c r="E325" s="5"/>
      <c r="F325" s="16"/>
      <c r="G325" s="42"/>
      <c r="H325" s="17"/>
      <c r="I325" s="37"/>
      <c r="J325" s="2"/>
      <c r="K325" s="2"/>
      <c r="L325" s="2"/>
      <c r="N325" s="2"/>
    </row>
    <row r="326" spans="1:11" s="8" customFormat="1" ht="11.25" customHeight="1">
      <c r="A326" s="6"/>
      <c r="B326" s="21"/>
      <c r="C326" s="5"/>
      <c r="D326" s="5"/>
      <c r="E326" s="5"/>
      <c r="F326" s="42"/>
      <c r="G326" s="42"/>
      <c r="H326" s="44"/>
      <c r="I326" s="37"/>
      <c r="K326" s="2"/>
    </row>
    <row r="327" spans="1:14" s="8" customFormat="1" ht="11.25" customHeight="1">
      <c r="A327" s="6"/>
      <c r="B327" s="21"/>
      <c r="C327" s="5"/>
      <c r="D327" s="5"/>
      <c r="E327" s="5"/>
      <c r="F327" s="16"/>
      <c r="G327" s="42"/>
      <c r="H327" s="17"/>
      <c r="I327" s="37"/>
      <c r="J327" s="2"/>
      <c r="K327" s="2"/>
      <c r="L327" s="2"/>
      <c r="N327" s="2"/>
    </row>
    <row r="328" spans="1:11" s="8" customFormat="1" ht="11.25" customHeight="1">
      <c r="A328" s="6"/>
      <c r="B328" s="21"/>
      <c r="C328" s="5"/>
      <c r="D328" s="5"/>
      <c r="E328" s="5"/>
      <c r="F328" s="42"/>
      <c r="G328" s="42"/>
      <c r="H328" s="44"/>
      <c r="I328" s="37"/>
      <c r="K328" s="2"/>
    </row>
    <row r="329" spans="1:14" s="8" customFormat="1" ht="11.25" customHeight="1">
      <c r="A329" s="6"/>
      <c r="B329" s="21"/>
      <c r="C329" s="5"/>
      <c r="D329" s="5"/>
      <c r="E329" s="5"/>
      <c r="F329" s="16"/>
      <c r="G329" s="42"/>
      <c r="H329" s="17"/>
      <c r="I329" s="37"/>
      <c r="J329" s="2"/>
      <c r="K329" s="2"/>
      <c r="L329" s="2"/>
      <c r="N329" s="2"/>
    </row>
    <row r="330" spans="1:14" s="8" customFormat="1" ht="11.25" customHeight="1">
      <c r="A330" s="6"/>
      <c r="B330"/>
      <c r="C330"/>
      <c r="D330"/>
      <c r="E330"/>
      <c r="F330"/>
      <c r="G330"/>
      <c r="H330"/>
      <c r="I330" s="51"/>
      <c r="J330"/>
      <c r="K330"/>
      <c r="L330"/>
      <c r="M330"/>
      <c r="N330"/>
    </row>
    <row r="331" spans="1:14" s="8" customFormat="1" ht="11.25" customHeight="1">
      <c r="A331" s="6"/>
      <c r="B331"/>
      <c r="C331"/>
      <c r="D331"/>
      <c r="E331"/>
      <c r="F331"/>
      <c r="G331"/>
      <c r="H331"/>
      <c r="I331" s="51"/>
      <c r="J331"/>
      <c r="K331"/>
      <c r="L331"/>
      <c r="M331"/>
      <c r="N331"/>
    </row>
    <row r="332" spans="1:11" s="8" customFormat="1" ht="11.25" customHeight="1">
      <c r="A332" s="6"/>
      <c r="B332" s="21"/>
      <c r="C332" s="5"/>
      <c r="D332" s="5"/>
      <c r="E332" s="5"/>
      <c r="F332" s="42"/>
      <c r="G332" s="42"/>
      <c r="H332" s="44"/>
      <c r="I332" s="37"/>
      <c r="K332" s="2"/>
    </row>
    <row r="333" spans="1:11" s="21" customFormat="1" ht="12" customHeight="1">
      <c r="A333" s="6"/>
      <c r="C333" s="8"/>
      <c r="D333" s="8"/>
      <c r="E333" s="28"/>
      <c r="F333" s="1"/>
      <c r="G333" s="29"/>
      <c r="H333" s="30"/>
      <c r="I333" s="18"/>
      <c r="J333" s="30"/>
      <c r="K333" s="18"/>
    </row>
    <row r="334" spans="1:14" s="21" customFormat="1" ht="12" customHeight="1">
      <c r="A334" s="6"/>
      <c r="C334" s="5"/>
      <c r="D334" s="5"/>
      <c r="E334" s="5"/>
      <c r="F334" s="16"/>
      <c r="G334" s="42"/>
      <c r="H334" s="17"/>
      <c r="I334" s="37"/>
      <c r="J334" s="2"/>
      <c r="K334" s="2"/>
      <c r="L334" s="2"/>
      <c r="M334" s="8"/>
      <c r="N334" s="2"/>
    </row>
    <row r="335" spans="1:14" s="21" customFormat="1" ht="12" customHeight="1">
      <c r="A335" s="6"/>
      <c r="C335" s="5"/>
      <c r="D335" s="5"/>
      <c r="E335" s="5"/>
      <c r="F335" s="16"/>
      <c r="G335" s="42"/>
      <c r="H335" s="17"/>
      <c r="I335" s="37"/>
      <c r="J335" s="2"/>
      <c r="K335" s="2"/>
      <c r="L335" s="2"/>
      <c r="M335" s="8"/>
      <c r="N335" s="2"/>
    </row>
    <row r="336" spans="1:14" s="21" customFormat="1" ht="12" customHeight="1">
      <c r="A336" s="6"/>
      <c r="B336" s="11"/>
      <c r="C336" s="6"/>
      <c r="D336" s="8"/>
      <c r="E336" s="8"/>
      <c r="F336" s="12"/>
      <c r="G336" s="41"/>
      <c r="H336" s="8"/>
      <c r="I336" s="52"/>
      <c r="J336" s="40"/>
      <c r="K336"/>
      <c r="L336"/>
      <c r="M336" s="8"/>
      <c r="N336" s="40"/>
    </row>
    <row r="337" spans="1:14" s="21" customFormat="1" ht="12" customHeight="1">
      <c r="A337" s="6"/>
      <c r="B337" s="11"/>
      <c r="C337" s="6"/>
      <c r="D337" s="8"/>
      <c r="E337" s="8"/>
      <c r="F337" s="12"/>
      <c r="G337" s="41"/>
      <c r="H337" s="8"/>
      <c r="I337" s="51"/>
      <c r="J337"/>
      <c r="K337"/>
      <c r="L337"/>
      <c r="M337" s="8"/>
      <c r="N337"/>
    </row>
    <row r="338" spans="1:14" s="21" customFormat="1" ht="12" customHeight="1">
      <c r="A338" s="6"/>
      <c r="B338" s="11"/>
      <c r="C338" s="6"/>
      <c r="D338" s="8"/>
      <c r="E338" s="8"/>
      <c r="F338" s="12"/>
      <c r="G338" s="41"/>
      <c r="H338" s="8"/>
      <c r="I338" s="51"/>
      <c r="J338" s="2"/>
      <c r="K338"/>
      <c r="L338"/>
      <c r="M338" s="8"/>
      <c r="N338" s="2"/>
    </row>
    <row r="339" spans="1:14" s="21" customFormat="1" ht="12" customHeight="1">
      <c r="A339" s="6"/>
      <c r="B339" s="11"/>
      <c r="C339" s="6"/>
      <c r="D339" s="8"/>
      <c r="E339" s="8"/>
      <c r="F339" s="12"/>
      <c r="G339" s="41"/>
      <c r="H339" s="8"/>
      <c r="I339" s="51"/>
      <c r="J339" s="2"/>
      <c r="K339"/>
      <c r="L339"/>
      <c r="M339" s="8"/>
      <c r="N339" s="2"/>
    </row>
    <row r="340" spans="1:14" s="21" customFormat="1" ht="12" customHeight="1">
      <c r="A340" s="6"/>
      <c r="B340" s="11"/>
      <c r="C340" s="6"/>
      <c r="D340" s="8"/>
      <c r="E340" s="8"/>
      <c r="F340" s="12"/>
      <c r="G340" s="41"/>
      <c r="H340" s="8"/>
      <c r="I340" s="51"/>
      <c r="J340" s="2"/>
      <c r="K340"/>
      <c r="L340"/>
      <c r="M340" s="8"/>
      <c r="N340" s="2"/>
    </row>
    <row r="341" spans="1:14" s="21" customFormat="1" ht="12" customHeight="1">
      <c r="A341" s="6"/>
      <c r="B341" s="11"/>
      <c r="C341" s="6"/>
      <c r="D341" s="8"/>
      <c r="E341" s="8"/>
      <c r="F341" s="12"/>
      <c r="G341" s="41"/>
      <c r="H341" s="8"/>
      <c r="I341" s="52"/>
      <c r="J341" s="8"/>
      <c r="K341"/>
      <c r="L341" s="4"/>
      <c r="M341" s="8"/>
      <c r="N341" s="8"/>
    </row>
    <row r="342" spans="1:14" s="21" customFormat="1" ht="12" customHeight="1">
      <c r="A342" s="6"/>
      <c r="C342" s="8"/>
      <c r="D342" s="8"/>
      <c r="E342" s="8"/>
      <c r="F342" s="9"/>
      <c r="G342" s="41"/>
      <c r="H342" s="8"/>
      <c r="I342" s="9"/>
      <c r="J342" s="8"/>
      <c r="K342" s="8"/>
      <c r="L342" s="8"/>
      <c r="M342" s="8"/>
      <c r="N342" s="8"/>
    </row>
    <row r="343" spans="1:11" s="21" customFormat="1" ht="12" customHeight="1">
      <c r="A343" s="6"/>
      <c r="B343" s="18"/>
      <c r="C343" s="8"/>
      <c r="D343" s="8"/>
      <c r="E343" s="28"/>
      <c r="F343" s="28"/>
      <c r="G343" s="27"/>
      <c r="H343" s="32"/>
      <c r="I343" s="18"/>
      <c r="J343" s="32"/>
      <c r="K343" s="18"/>
    </row>
    <row r="344" spans="1:11" s="21" customFormat="1" ht="12" customHeight="1">
      <c r="A344" s="6"/>
      <c r="B344" s="18"/>
      <c r="C344" s="18"/>
      <c r="D344" s="8"/>
      <c r="E344" s="28"/>
      <c r="F344" s="28"/>
      <c r="G344" s="27"/>
      <c r="H344" s="10"/>
      <c r="I344" s="18"/>
      <c r="J344" s="10"/>
      <c r="K344" s="18"/>
    </row>
    <row r="345" spans="1:11" s="21" customFormat="1" ht="12" customHeight="1">
      <c r="A345" s="6"/>
      <c r="C345" s="18"/>
      <c r="D345" s="33"/>
      <c r="E345" s="10"/>
      <c r="F345" s="1"/>
      <c r="G345" s="27"/>
      <c r="H345" s="10"/>
      <c r="I345" s="18"/>
      <c r="J345" s="10"/>
      <c r="K345" s="18"/>
    </row>
    <row r="346" spans="1:11" s="21" customFormat="1" ht="12" customHeight="1">
      <c r="A346" s="6"/>
      <c r="C346" s="18"/>
      <c r="D346" s="9"/>
      <c r="E346" s="25"/>
      <c r="G346" s="27"/>
      <c r="H346" s="10"/>
      <c r="I346" s="18"/>
      <c r="J346" s="10"/>
      <c r="K346" s="18"/>
    </row>
    <row r="347" spans="1:11" s="21" customFormat="1" ht="12" customHeight="1">
      <c r="A347" s="6"/>
      <c r="C347" s="34"/>
      <c r="D347" s="9"/>
      <c r="E347" s="25"/>
      <c r="G347" s="27"/>
      <c r="H347" s="1"/>
      <c r="I347" s="18"/>
      <c r="J347" s="1"/>
      <c r="K347" s="18"/>
    </row>
    <row r="348" spans="1:11" s="21" customFormat="1" ht="12" customHeight="1">
      <c r="A348" s="6"/>
      <c r="C348" s="37"/>
      <c r="D348" s="9"/>
      <c r="E348" s="35"/>
      <c r="G348" s="27"/>
      <c r="H348" s="1"/>
      <c r="I348" s="18"/>
      <c r="J348" s="1"/>
      <c r="K348" s="18"/>
    </row>
    <row r="349" spans="1:9" s="21" customFormat="1" ht="12" customHeight="1">
      <c r="A349" s="6"/>
      <c r="B349" s="18"/>
      <c r="C349" s="33"/>
      <c r="D349" s="33"/>
      <c r="E349" s="10"/>
      <c r="F349" s="29"/>
      <c r="G349" s="29"/>
      <c r="H349" s="30"/>
      <c r="I349" s="18"/>
    </row>
    <row r="350" spans="1:14" s="21" customFormat="1" ht="12" customHeight="1">
      <c r="A350" s="6"/>
      <c r="B350" s="11"/>
      <c r="C350" s="6"/>
      <c r="D350" s="5"/>
      <c r="E350" s="5"/>
      <c r="F350" s="16"/>
      <c r="G350" s="42"/>
      <c r="H350" s="17"/>
      <c r="I350" s="51"/>
      <c r="J350" s="8"/>
      <c r="K350" s="40"/>
      <c r="L350" s="8"/>
      <c r="M350" s="8"/>
      <c r="N350" s="8"/>
    </row>
    <row r="351" spans="1:14" s="21" customFormat="1" ht="12" customHeight="1">
      <c r="A351" s="6"/>
      <c r="B351" s="7"/>
      <c r="C351" s="5"/>
      <c r="D351" s="5"/>
      <c r="E351" s="5"/>
      <c r="F351" s="42"/>
      <c r="G351" s="42"/>
      <c r="H351" s="44"/>
      <c r="I351" s="37"/>
      <c r="J351" s="2"/>
      <c r="K351" s="2"/>
      <c r="L351" s="8"/>
      <c r="M351" s="8"/>
      <c r="N351" s="8"/>
    </row>
    <row r="352" spans="1:14" s="21" customFormat="1" ht="12" customHeight="1">
      <c r="A352" s="6"/>
      <c r="B352" s="11"/>
      <c r="C352" s="6"/>
      <c r="D352" s="5"/>
      <c r="E352" s="5"/>
      <c r="F352" s="16"/>
      <c r="G352" s="42"/>
      <c r="H352" s="17"/>
      <c r="I352" s="51"/>
      <c r="J352" s="8"/>
      <c r="K352"/>
      <c r="L352" s="8"/>
      <c r="M352" s="8"/>
      <c r="N352" s="8"/>
    </row>
    <row r="353" spans="1:14" s="21" customFormat="1" ht="12" customHeight="1">
      <c r="A353" s="6"/>
      <c r="B353" s="11"/>
      <c r="C353" s="6"/>
      <c r="D353" s="5"/>
      <c r="E353" s="5"/>
      <c r="F353" s="16"/>
      <c r="G353" s="42"/>
      <c r="H353" s="17"/>
      <c r="I353" s="51"/>
      <c r="J353" s="8"/>
      <c r="K353" s="40"/>
      <c r="L353" s="8"/>
      <c r="M353" s="8"/>
      <c r="N353" s="8"/>
    </row>
    <row r="354" spans="1:14" s="21" customFormat="1" ht="12" customHeight="1">
      <c r="A354" s="6"/>
      <c r="B354" s="11"/>
      <c r="C354" s="6"/>
      <c r="D354" s="8"/>
      <c r="E354" s="8"/>
      <c r="F354" s="12"/>
      <c r="G354" s="41"/>
      <c r="H354" s="8"/>
      <c r="I354" s="51"/>
      <c r="J354" s="8"/>
      <c r="K354"/>
      <c r="L354" s="8"/>
      <c r="M354" s="8"/>
      <c r="N354" s="8"/>
    </row>
    <row r="355" spans="1:14" s="21" customFormat="1" ht="12" customHeight="1">
      <c r="A355" s="6"/>
      <c r="B355" s="11"/>
      <c r="C355" s="6"/>
      <c r="D355" s="5"/>
      <c r="E355" s="5"/>
      <c r="F355" s="16"/>
      <c r="G355" s="42"/>
      <c r="H355" s="17"/>
      <c r="I355" s="51"/>
      <c r="J355" s="8"/>
      <c r="K355"/>
      <c r="L355" s="8"/>
      <c r="M355" s="8"/>
      <c r="N355" s="8"/>
    </row>
    <row r="356" spans="1:14" s="21" customFormat="1" ht="12" customHeight="1">
      <c r="A356" s="6"/>
      <c r="B356" s="11"/>
      <c r="C356" s="6"/>
      <c r="D356" s="5"/>
      <c r="E356" s="5"/>
      <c r="F356" s="16"/>
      <c r="G356" s="42"/>
      <c r="H356" s="17"/>
      <c r="I356" s="53"/>
      <c r="J356" s="8"/>
      <c r="K356" s="8"/>
      <c r="L356" s="8"/>
      <c r="M356" s="8"/>
      <c r="N356" s="8"/>
    </row>
    <row r="357" spans="1:14" s="21" customFormat="1" ht="12" customHeight="1">
      <c r="A357" s="6"/>
      <c r="B357" s="7"/>
      <c r="C357" s="5"/>
      <c r="D357" s="5"/>
      <c r="E357" s="5"/>
      <c r="F357" s="16"/>
      <c r="G357" s="42"/>
      <c r="H357" s="17"/>
      <c r="I357" s="37"/>
      <c r="J357" s="8"/>
      <c r="K357" s="2"/>
      <c r="L357" s="8"/>
      <c r="M357" s="8"/>
      <c r="N357" s="8"/>
    </row>
    <row r="358" spans="1:9" s="21" customFormat="1" ht="12" customHeight="1">
      <c r="A358" s="6"/>
      <c r="B358" s="18"/>
      <c r="C358" s="8"/>
      <c r="D358" s="8"/>
      <c r="E358" s="28"/>
      <c r="F358" s="28"/>
      <c r="G358" s="27"/>
      <c r="H358" s="32"/>
      <c r="I358" s="18"/>
    </row>
    <row r="359" spans="1:9" s="21" customFormat="1" ht="12" customHeight="1">
      <c r="A359" s="6"/>
      <c r="B359" s="18"/>
      <c r="C359" s="18"/>
      <c r="D359" s="8"/>
      <c r="E359" s="28"/>
      <c r="F359" s="28"/>
      <c r="G359" s="27"/>
      <c r="H359" s="10"/>
      <c r="I359" s="18"/>
    </row>
    <row r="360" spans="1:9" s="21" customFormat="1" ht="12" customHeight="1">
      <c r="A360" s="6"/>
      <c r="B360" s="18"/>
      <c r="C360" s="8"/>
      <c r="D360" s="8"/>
      <c r="E360" s="28"/>
      <c r="F360" s="1"/>
      <c r="G360" s="29"/>
      <c r="H360" s="30"/>
      <c r="I360" s="18"/>
    </row>
    <row r="361" spans="1:9" s="21" customFormat="1" ht="12" customHeight="1">
      <c r="A361" s="6"/>
      <c r="B361" s="18"/>
      <c r="C361" s="18"/>
      <c r="D361" s="9"/>
      <c r="E361" s="25"/>
      <c r="G361" s="27"/>
      <c r="H361" s="10"/>
      <c r="I361" s="18"/>
    </row>
    <row r="362" spans="1:9" s="21" customFormat="1" ht="12" customHeight="1">
      <c r="A362" s="6"/>
      <c r="B362" s="18"/>
      <c r="C362" s="8"/>
      <c r="D362" s="8"/>
      <c r="E362" s="28"/>
      <c r="F362" s="1"/>
      <c r="G362" s="29"/>
      <c r="H362" s="30"/>
      <c r="I362" s="18"/>
    </row>
    <row r="363" spans="1:9" s="21" customFormat="1" ht="12" customHeight="1">
      <c r="A363" s="6"/>
      <c r="B363" s="18"/>
      <c r="C363" s="34"/>
      <c r="D363" s="9"/>
      <c r="E363" s="25"/>
      <c r="G363" s="27"/>
      <c r="H363" s="1"/>
      <c r="I363" s="18"/>
    </row>
    <row r="364" spans="1:9" s="21" customFormat="1" ht="12" customHeight="1">
      <c r="A364" s="6"/>
      <c r="B364" s="18"/>
      <c r="C364" s="33"/>
      <c r="D364" s="33"/>
      <c r="E364" s="10"/>
      <c r="F364" s="1"/>
      <c r="G364" s="29"/>
      <c r="H364" s="30"/>
      <c r="I364" s="18"/>
    </row>
    <row r="365" spans="1:9" s="21" customFormat="1" ht="12" customHeight="1">
      <c r="A365" s="6"/>
      <c r="B365" s="18"/>
      <c r="C365" s="37"/>
      <c r="D365" s="9"/>
      <c r="E365" s="35"/>
      <c r="G365" s="27"/>
      <c r="H365" s="10"/>
      <c r="I365" s="18"/>
    </row>
    <row r="366" spans="1:9" s="21" customFormat="1" ht="12" customHeight="1">
      <c r="A366" s="6"/>
      <c r="B366" s="18"/>
      <c r="C366" s="33"/>
      <c r="D366" s="33"/>
      <c r="E366" s="10"/>
      <c r="F366" s="29"/>
      <c r="G366" s="29"/>
      <c r="H366" s="30"/>
      <c r="I366" s="18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6" customWidth="1"/>
    <col min="2" max="2" width="11.421875" style="7" customWidth="1"/>
    <col min="3" max="3" width="19.28125" style="8" customWidth="1"/>
    <col min="4" max="4" width="19.7109375" style="8" customWidth="1"/>
    <col min="5" max="5" width="6.421875" style="8" customWidth="1"/>
    <col min="6" max="6" width="10.421875" style="9" customWidth="1"/>
    <col min="7" max="7" width="3.57421875" style="41" customWidth="1"/>
    <col min="8" max="8" width="8.7109375" style="8" customWidth="1"/>
    <col min="9" max="9" width="6.57421875" style="8" customWidth="1"/>
    <col min="10" max="10" width="4.7109375" style="8" customWidth="1"/>
    <col min="11" max="16384" width="9.140625" style="8" customWidth="1"/>
  </cols>
  <sheetData>
    <row r="1" spans="3:8" ht="11.25" customHeight="1">
      <c r="C1" s="13" t="s">
        <v>93</v>
      </c>
      <c r="D1" s="13"/>
      <c r="F1" s="6"/>
      <c r="H1" s="13">
        <v>950</v>
      </c>
    </row>
    <row r="2" spans="4:11" ht="11.25" customHeight="1">
      <c r="D2" s="13" t="s">
        <v>22</v>
      </c>
      <c r="E2" s="13"/>
      <c r="I2" s="13">
        <f>SUM(I5:I65)</f>
        <v>950</v>
      </c>
      <c r="K2" s="13"/>
    </row>
    <row r="3" spans="1:11" ht="11.25" customHeight="1">
      <c r="A3" s="13" t="s">
        <v>59</v>
      </c>
      <c r="D3" s="43">
        <v>43240</v>
      </c>
      <c r="E3" s="13"/>
      <c r="H3" s="8" t="s">
        <v>40</v>
      </c>
      <c r="I3" s="13"/>
      <c r="K3" s="13"/>
    </row>
    <row r="4" spans="1:11" ht="11.25" customHeight="1">
      <c r="A4" s="13"/>
      <c r="D4" s="43" t="s">
        <v>363</v>
      </c>
      <c r="E4" s="13"/>
      <c r="I4" s="13"/>
      <c r="K4" s="13"/>
    </row>
    <row r="5" spans="2:11" ht="11.25" customHeight="1">
      <c r="B5" s="11"/>
      <c r="C5" s="6" t="s">
        <v>2</v>
      </c>
      <c r="F5" s="12" t="s">
        <v>2</v>
      </c>
      <c r="I5"/>
      <c r="K5"/>
    </row>
    <row r="6" spans="1:11" ht="11.25" customHeight="1">
      <c r="A6" s="6">
        <v>1</v>
      </c>
      <c r="B6" s="21" t="s">
        <v>106</v>
      </c>
      <c r="C6" s="5" t="s">
        <v>141</v>
      </c>
      <c r="D6" s="5" t="s">
        <v>364</v>
      </c>
      <c r="E6" s="5" t="s">
        <v>206</v>
      </c>
      <c r="F6" s="42" t="s">
        <v>298</v>
      </c>
      <c r="G6" s="42"/>
      <c r="H6" s="44" t="s">
        <v>299</v>
      </c>
      <c r="I6" s="13">
        <v>21</v>
      </c>
      <c r="K6" s="2"/>
    </row>
    <row r="7" spans="1:11" ht="11.25" customHeight="1">
      <c r="A7" s="6">
        <v>2</v>
      </c>
      <c r="B7" s="21" t="s">
        <v>106</v>
      </c>
      <c r="C7" s="5" t="s">
        <v>113</v>
      </c>
      <c r="D7" s="5" t="s">
        <v>75</v>
      </c>
      <c r="E7" s="5" t="s">
        <v>206</v>
      </c>
      <c r="F7" s="42" t="s">
        <v>208</v>
      </c>
      <c r="G7" s="42"/>
      <c r="H7" s="44" t="s">
        <v>114</v>
      </c>
      <c r="I7" s="13">
        <v>17</v>
      </c>
      <c r="K7" s="2"/>
    </row>
    <row r="8" spans="1:11" ht="11.25" customHeight="1">
      <c r="A8" s="6">
        <v>3</v>
      </c>
      <c r="B8" s="21" t="s">
        <v>106</v>
      </c>
      <c r="C8" s="5" t="s">
        <v>224</v>
      </c>
      <c r="D8" s="5" t="s">
        <v>225</v>
      </c>
      <c r="E8" s="5" t="s">
        <v>206</v>
      </c>
      <c r="F8" s="42" t="s">
        <v>226</v>
      </c>
      <c r="G8" s="42"/>
      <c r="H8" s="44" t="s">
        <v>227</v>
      </c>
      <c r="I8" s="13">
        <v>14</v>
      </c>
      <c r="K8" s="2"/>
    </row>
    <row r="9" spans="1:11" ht="11.25" customHeight="1">
      <c r="A9" s="6">
        <v>4</v>
      </c>
      <c r="B9" s="21" t="s">
        <v>106</v>
      </c>
      <c r="C9" s="5" t="s">
        <v>262</v>
      </c>
      <c r="D9" s="5" t="s">
        <v>95</v>
      </c>
      <c r="E9" s="5" t="s">
        <v>206</v>
      </c>
      <c r="F9" s="42" t="s">
        <v>263</v>
      </c>
      <c r="G9" s="42"/>
      <c r="H9" s="44" t="s">
        <v>264</v>
      </c>
      <c r="I9" s="13">
        <v>11</v>
      </c>
      <c r="K9" s="2"/>
    </row>
    <row r="10" spans="1:11" ht="11.25" customHeight="1">
      <c r="A10" s="6">
        <v>5</v>
      </c>
      <c r="B10" s="21" t="s">
        <v>106</v>
      </c>
      <c r="C10" s="5" t="s">
        <v>139</v>
      </c>
      <c r="D10" s="5" t="s">
        <v>365</v>
      </c>
      <c r="E10" s="5" t="s">
        <v>206</v>
      </c>
      <c r="F10" s="42" t="s">
        <v>295</v>
      </c>
      <c r="G10" s="42"/>
      <c r="H10" s="44" t="s">
        <v>140</v>
      </c>
      <c r="I10" s="13">
        <v>9</v>
      </c>
      <c r="K10" s="2"/>
    </row>
    <row r="11" spans="1:11" ht="11.25" customHeight="1">
      <c r="A11" s="6">
        <v>6</v>
      </c>
      <c r="B11" s="21" t="s">
        <v>106</v>
      </c>
      <c r="C11" s="5" t="s">
        <v>203</v>
      </c>
      <c r="D11" s="5" t="s">
        <v>75</v>
      </c>
      <c r="E11" s="5" t="s">
        <v>206</v>
      </c>
      <c r="F11" s="42" t="s">
        <v>204</v>
      </c>
      <c r="G11" s="42"/>
      <c r="H11" s="44" t="s">
        <v>205</v>
      </c>
      <c r="I11" s="13">
        <v>8</v>
      </c>
      <c r="K11" s="2"/>
    </row>
    <row r="12" spans="2:11" ht="11.25" customHeight="1">
      <c r="B12" s="11"/>
      <c r="C12" s="6" t="s">
        <v>156</v>
      </c>
      <c r="D12" s="5"/>
      <c r="E12" s="5"/>
      <c r="F12" s="42"/>
      <c r="G12" s="42"/>
      <c r="H12" s="44"/>
      <c r="I12" s="8" t="s">
        <v>16</v>
      </c>
      <c r="K12" s="40"/>
    </row>
    <row r="13" spans="1:11" ht="11.25" customHeight="1">
      <c r="A13" s="6">
        <v>1</v>
      </c>
      <c r="B13" s="21" t="s">
        <v>102</v>
      </c>
      <c r="C13" s="5" t="s">
        <v>259</v>
      </c>
      <c r="D13" s="5" t="s">
        <v>133</v>
      </c>
      <c r="E13" s="5" t="s">
        <v>206</v>
      </c>
      <c r="F13" s="42" t="s">
        <v>260</v>
      </c>
      <c r="G13" s="42"/>
      <c r="H13" s="44" t="s">
        <v>261</v>
      </c>
      <c r="I13" s="13">
        <v>15</v>
      </c>
      <c r="K13" s="2"/>
    </row>
    <row r="14" spans="1:11" ht="11.25" customHeight="1">
      <c r="A14" s="6">
        <v>2</v>
      </c>
      <c r="B14" s="21" t="s">
        <v>102</v>
      </c>
      <c r="C14" s="5" t="s">
        <v>125</v>
      </c>
      <c r="D14" s="5" t="s">
        <v>153</v>
      </c>
      <c r="E14" s="5" t="s">
        <v>206</v>
      </c>
      <c r="F14" s="42" t="s">
        <v>242</v>
      </c>
      <c r="G14" s="42"/>
      <c r="H14" s="44" t="s">
        <v>126</v>
      </c>
      <c r="I14" s="13">
        <v>9</v>
      </c>
      <c r="K14" s="2"/>
    </row>
    <row r="15" spans="1:11" ht="11.25" customHeight="1">
      <c r="A15" s="6">
        <v>3</v>
      </c>
      <c r="B15" s="21" t="s">
        <v>102</v>
      </c>
      <c r="C15" s="5" t="s">
        <v>313</v>
      </c>
      <c r="D15" s="5" t="s">
        <v>314</v>
      </c>
      <c r="E15" s="5" t="s">
        <v>206</v>
      </c>
      <c r="F15" s="42" t="s">
        <v>315</v>
      </c>
      <c r="G15" s="42"/>
      <c r="H15" s="44">
        <v>37634</v>
      </c>
      <c r="I15" s="13">
        <v>6</v>
      </c>
      <c r="J15" s="2"/>
      <c r="K15" s="2"/>
    </row>
    <row r="16" spans="2:11" ht="11.25" customHeight="1">
      <c r="B16" s="11"/>
      <c r="C16" s="6" t="s">
        <v>157</v>
      </c>
      <c r="D16" s="5"/>
      <c r="E16" s="5"/>
      <c r="F16" s="42"/>
      <c r="G16" s="42"/>
      <c r="H16" s="44"/>
      <c r="I16" s="8" t="s">
        <v>18</v>
      </c>
      <c r="K16" s="40"/>
    </row>
    <row r="17" spans="1:11" ht="11.25" customHeight="1">
      <c r="A17" s="6">
        <v>1</v>
      </c>
      <c r="B17" s="21" t="s">
        <v>99</v>
      </c>
      <c r="C17" s="5" t="s">
        <v>119</v>
      </c>
      <c r="D17" s="5" t="s">
        <v>366</v>
      </c>
      <c r="E17" s="5" t="s">
        <v>174</v>
      </c>
      <c r="F17" s="42" t="s">
        <v>321</v>
      </c>
      <c r="G17" s="42"/>
      <c r="H17" s="44" t="s">
        <v>322</v>
      </c>
      <c r="I17" s="13">
        <v>30</v>
      </c>
      <c r="K17" s="2"/>
    </row>
    <row r="18" spans="1:11" ht="11.25" customHeight="1">
      <c r="A18" s="6">
        <v>2</v>
      </c>
      <c r="B18" s="21" t="s">
        <v>99</v>
      </c>
      <c r="C18" s="5" t="s">
        <v>78</v>
      </c>
      <c r="D18" s="5" t="s">
        <v>75</v>
      </c>
      <c r="E18" s="5" t="s">
        <v>174</v>
      </c>
      <c r="F18" s="42" t="s">
        <v>207</v>
      </c>
      <c r="G18" s="42"/>
      <c r="H18" s="44" t="s">
        <v>112</v>
      </c>
      <c r="I18" s="13">
        <v>23</v>
      </c>
      <c r="K18" s="2"/>
    </row>
    <row r="19" spans="1:11" ht="11.25" customHeight="1">
      <c r="A19" s="6">
        <v>3</v>
      </c>
      <c r="B19" s="21" t="s">
        <v>99</v>
      </c>
      <c r="C19" s="5" t="s">
        <v>81</v>
      </c>
      <c r="D19" s="5" t="s">
        <v>44</v>
      </c>
      <c r="E19" s="5" t="s">
        <v>174</v>
      </c>
      <c r="F19" s="42" t="s">
        <v>231</v>
      </c>
      <c r="G19" s="42"/>
      <c r="H19" s="44">
        <v>36705</v>
      </c>
      <c r="I19" s="13">
        <v>20</v>
      </c>
      <c r="K19" s="2"/>
    </row>
    <row r="20" spans="1:11" ht="11.25" customHeight="1">
      <c r="A20" s="6">
        <v>4</v>
      </c>
      <c r="B20" s="21" t="s">
        <v>99</v>
      </c>
      <c r="C20" s="5" t="s">
        <v>151</v>
      </c>
      <c r="D20" s="5" t="s">
        <v>367</v>
      </c>
      <c r="E20" s="5" t="s">
        <v>174</v>
      </c>
      <c r="F20" s="42" t="s">
        <v>285</v>
      </c>
      <c r="G20" s="42"/>
      <c r="H20" s="44" t="s">
        <v>286</v>
      </c>
      <c r="I20" s="13">
        <v>18</v>
      </c>
      <c r="K20" s="2"/>
    </row>
    <row r="21" spans="1:11" ht="11.25" customHeight="1">
      <c r="A21" s="6">
        <v>5</v>
      </c>
      <c r="B21" s="21" t="s">
        <v>99</v>
      </c>
      <c r="C21" s="5" t="s">
        <v>150</v>
      </c>
      <c r="D21" s="5" t="s">
        <v>92</v>
      </c>
      <c r="E21" s="5" t="s">
        <v>174</v>
      </c>
      <c r="F21" s="42" t="s">
        <v>331</v>
      </c>
      <c r="G21" s="42"/>
      <c r="H21" s="44" t="s">
        <v>332</v>
      </c>
      <c r="I21" s="13">
        <v>15</v>
      </c>
      <c r="K21" s="2"/>
    </row>
    <row r="22" spans="1:11" ht="11.25" customHeight="1">
      <c r="A22" s="6">
        <v>6</v>
      </c>
      <c r="B22" s="21" t="s">
        <v>99</v>
      </c>
      <c r="C22" s="5" t="s">
        <v>146</v>
      </c>
      <c r="D22" s="5" t="s">
        <v>368</v>
      </c>
      <c r="E22" s="5" t="s">
        <v>174</v>
      </c>
      <c r="F22" s="42" t="s">
        <v>308</v>
      </c>
      <c r="G22" s="42"/>
      <c r="H22" s="44" t="s">
        <v>309</v>
      </c>
      <c r="I22" s="13">
        <v>12</v>
      </c>
      <c r="K22" s="2"/>
    </row>
    <row r="23" spans="1:11" ht="11.25" customHeight="1">
      <c r="A23" s="6">
        <v>7</v>
      </c>
      <c r="B23" s="21" t="s">
        <v>99</v>
      </c>
      <c r="C23" s="5" t="s">
        <v>357</v>
      </c>
      <c r="D23" s="5" t="s">
        <v>358</v>
      </c>
      <c r="E23" s="5" t="s">
        <v>174</v>
      </c>
      <c r="F23" s="42" t="s">
        <v>359</v>
      </c>
      <c r="G23" s="42"/>
      <c r="H23" s="44" t="s">
        <v>278</v>
      </c>
      <c r="I23" s="13">
        <v>11</v>
      </c>
      <c r="K23" s="2"/>
    </row>
    <row r="24" spans="1:11" ht="11.25" customHeight="1">
      <c r="A24" s="6">
        <v>8</v>
      </c>
      <c r="B24" s="21" t="s">
        <v>99</v>
      </c>
      <c r="C24" s="5" t="s">
        <v>316</v>
      </c>
      <c r="D24" s="5" t="s">
        <v>369</v>
      </c>
      <c r="E24" s="5" t="s">
        <v>174</v>
      </c>
      <c r="F24" s="42" t="s">
        <v>317</v>
      </c>
      <c r="G24" s="42"/>
      <c r="H24" s="44">
        <v>36733</v>
      </c>
      <c r="I24" s="13">
        <v>9</v>
      </c>
      <c r="K24" s="2"/>
    </row>
    <row r="25" spans="1:11" ht="11.25" customHeight="1">
      <c r="A25" s="6">
        <v>9</v>
      </c>
      <c r="B25" s="21" t="s">
        <v>99</v>
      </c>
      <c r="C25" s="5" t="s">
        <v>147</v>
      </c>
      <c r="D25" s="5" t="s">
        <v>154</v>
      </c>
      <c r="E25" s="5" t="s">
        <v>174</v>
      </c>
      <c r="F25" s="42" t="s">
        <v>323</v>
      </c>
      <c r="G25" s="42"/>
      <c r="H25" s="44" t="s">
        <v>324</v>
      </c>
      <c r="I25" s="13">
        <v>8</v>
      </c>
      <c r="K25" s="2"/>
    </row>
    <row r="26" spans="1:11" ht="11.25" customHeight="1">
      <c r="A26" s="6">
        <v>10</v>
      </c>
      <c r="B26" s="21" t="s">
        <v>99</v>
      </c>
      <c r="C26" s="5" t="s">
        <v>171</v>
      </c>
      <c r="D26" s="5" t="s">
        <v>170</v>
      </c>
      <c r="E26" s="5" t="s">
        <v>174</v>
      </c>
      <c r="F26" s="42" t="s">
        <v>172</v>
      </c>
      <c r="G26" s="42"/>
      <c r="H26" s="44" t="s">
        <v>173</v>
      </c>
      <c r="I26" s="13">
        <v>6</v>
      </c>
      <c r="K26" s="2"/>
    </row>
    <row r="27" spans="2:11" ht="11.25" customHeight="1">
      <c r="B27" s="11"/>
      <c r="C27" s="6" t="s">
        <v>158</v>
      </c>
      <c r="D27" s="5"/>
      <c r="E27" s="5"/>
      <c r="F27" s="42"/>
      <c r="G27" s="42"/>
      <c r="H27" s="44"/>
      <c r="I27" s="8" t="s">
        <v>16</v>
      </c>
      <c r="K27" s="40"/>
    </row>
    <row r="28" spans="1:11" ht="11.25" customHeight="1">
      <c r="A28" s="6">
        <v>1</v>
      </c>
      <c r="B28" s="21" t="s">
        <v>117</v>
      </c>
      <c r="C28" s="5" t="s">
        <v>77</v>
      </c>
      <c r="D28" s="5" t="s">
        <v>370</v>
      </c>
      <c r="E28" s="5" t="s">
        <v>174</v>
      </c>
      <c r="F28" s="42" t="s">
        <v>175</v>
      </c>
      <c r="G28" s="42"/>
      <c r="H28" s="44">
        <v>36963</v>
      </c>
      <c r="I28" s="13">
        <v>15</v>
      </c>
      <c r="K28" s="2"/>
    </row>
    <row r="29" spans="1:11" ht="11.25" customHeight="1">
      <c r="A29" s="6">
        <v>2</v>
      </c>
      <c r="B29" s="21" t="s">
        <v>117</v>
      </c>
      <c r="C29" s="5" t="s">
        <v>304</v>
      </c>
      <c r="D29" s="5" t="s">
        <v>63</v>
      </c>
      <c r="E29" s="5" t="s">
        <v>174</v>
      </c>
      <c r="F29" s="42" t="s">
        <v>305</v>
      </c>
      <c r="G29" s="42"/>
      <c r="H29" s="44" t="s">
        <v>306</v>
      </c>
      <c r="I29" s="13">
        <v>9</v>
      </c>
      <c r="K29" s="2"/>
    </row>
    <row r="30" spans="1:11" ht="11.25" customHeight="1">
      <c r="A30" s="6">
        <v>3</v>
      </c>
      <c r="B30" s="21" t="s">
        <v>117</v>
      </c>
      <c r="C30" s="5" t="s">
        <v>64</v>
      </c>
      <c r="D30" s="5" t="s">
        <v>134</v>
      </c>
      <c r="E30" s="5" t="s">
        <v>174</v>
      </c>
      <c r="F30" s="42" t="s">
        <v>268</v>
      </c>
      <c r="G30" s="42"/>
      <c r="H30" s="44" t="s">
        <v>269</v>
      </c>
      <c r="I30" s="13">
        <v>6</v>
      </c>
      <c r="K30" s="2"/>
    </row>
    <row r="31" spans="2:11" ht="11.25" customHeight="1">
      <c r="B31" s="11"/>
      <c r="C31" s="6" t="s">
        <v>159</v>
      </c>
      <c r="D31" s="5"/>
      <c r="E31" s="5"/>
      <c r="F31" s="42"/>
      <c r="G31" s="42"/>
      <c r="H31" s="44"/>
      <c r="I31" s="8" t="s">
        <v>6</v>
      </c>
      <c r="K31" s="40"/>
    </row>
    <row r="32" spans="1:11" ht="11.25" customHeight="1">
      <c r="A32" s="6">
        <v>1</v>
      </c>
      <c r="B32" s="21" t="s">
        <v>116</v>
      </c>
      <c r="C32" s="5" t="s">
        <v>45</v>
      </c>
      <c r="D32" s="5" t="s">
        <v>370</v>
      </c>
      <c r="E32" s="5" t="s">
        <v>211</v>
      </c>
      <c r="F32" s="42" t="s">
        <v>210</v>
      </c>
      <c r="G32" s="42"/>
      <c r="H32" s="44">
        <v>34845</v>
      </c>
      <c r="I32" s="13">
        <v>49</v>
      </c>
      <c r="K32" s="2"/>
    </row>
    <row r="33" spans="1:11" ht="11.25" customHeight="1">
      <c r="A33" s="6">
        <v>2</v>
      </c>
      <c r="B33" s="21" t="s">
        <v>116</v>
      </c>
      <c r="C33" s="5" t="s">
        <v>48</v>
      </c>
      <c r="D33" s="5" t="s">
        <v>287</v>
      </c>
      <c r="E33" s="5" t="s">
        <v>211</v>
      </c>
      <c r="F33" s="42" t="s">
        <v>288</v>
      </c>
      <c r="G33" s="42"/>
      <c r="H33" s="44" t="s">
        <v>289</v>
      </c>
      <c r="I33" s="13">
        <v>34</v>
      </c>
      <c r="K33" s="2"/>
    </row>
    <row r="34" spans="1:11" ht="11.25" customHeight="1">
      <c r="A34" s="6">
        <v>3</v>
      </c>
      <c r="B34" s="21" t="s">
        <v>116</v>
      </c>
      <c r="C34" s="5" t="s">
        <v>65</v>
      </c>
      <c r="D34" s="5" t="s">
        <v>66</v>
      </c>
      <c r="E34" s="5" t="s">
        <v>187</v>
      </c>
      <c r="F34" s="42" t="s">
        <v>274</v>
      </c>
      <c r="G34" s="42"/>
      <c r="H34" s="44" t="s">
        <v>135</v>
      </c>
      <c r="I34" s="13">
        <v>27</v>
      </c>
      <c r="K34" s="2"/>
    </row>
    <row r="35" spans="1:11" ht="11.25" customHeight="1">
      <c r="A35" s="6">
        <v>4</v>
      </c>
      <c r="B35" s="21" t="s">
        <v>116</v>
      </c>
      <c r="C35" s="5" t="s">
        <v>137</v>
      </c>
      <c r="D35" s="5" t="s">
        <v>287</v>
      </c>
      <c r="E35" s="5" t="s">
        <v>187</v>
      </c>
      <c r="F35" s="42" t="s">
        <v>290</v>
      </c>
      <c r="G35" s="42"/>
      <c r="H35" s="44" t="s">
        <v>291</v>
      </c>
      <c r="I35" s="13">
        <v>17</v>
      </c>
      <c r="K35" s="2"/>
    </row>
    <row r="36" spans="1:11" ht="11.25" customHeight="1">
      <c r="A36" s="6">
        <v>5</v>
      </c>
      <c r="B36" s="21" t="s">
        <v>116</v>
      </c>
      <c r="C36" s="5" t="s">
        <v>54</v>
      </c>
      <c r="D36" s="5" t="s">
        <v>105</v>
      </c>
      <c r="E36" s="5" t="s">
        <v>187</v>
      </c>
      <c r="F36" s="42" t="s">
        <v>186</v>
      </c>
      <c r="G36" s="42"/>
      <c r="H36" s="44">
        <v>36068</v>
      </c>
      <c r="I36" s="13">
        <v>11</v>
      </c>
      <c r="K36" s="2"/>
    </row>
    <row r="37" spans="2:11" ht="11.25" customHeight="1">
      <c r="B37" s="11"/>
      <c r="C37" s="6" t="s">
        <v>160</v>
      </c>
      <c r="D37" s="5"/>
      <c r="E37" s="5"/>
      <c r="F37" s="42"/>
      <c r="G37" s="42"/>
      <c r="H37" s="44"/>
      <c r="I37" s="8" t="s">
        <v>17</v>
      </c>
      <c r="K37" s="40"/>
    </row>
    <row r="38" spans="1:11" ht="11.25" customHeight="1">
      <c r="A38" s="6">
        <v>1</v>
      </c>
      <c r="B38" s="21" t="s">
        <v>96</v>
      </c>
      <c r="C38" s="5" t="s">
        <v>61</v>
      </c>
      <c r="D38" s="5" t="s">
        <v>128</v>
      </c>
      <c r="E38" s="5" t="s">
        <v>179</v>
      </c>
      <c r="F38" s="42" t="s">
        <v>245</v>
      </c>
      <c r="G38" s="42"/>
      <c r="H38" s="44" t="s">
        <v>129</v>
      </c>
      <c r="I38" s="13">
        <v>92</v>
      </c>
      <c r="K38" s="2"/>
    </row>
    <row r="39" spans="1:11" ht="11.25" customHeight="1">
      <c r="A39" s="6">
        <v>2</v>
      </c>
      <c r="B39" s="21" t="s">
        <v>96</v>
      </c>
      <c r="C39" s="5" t="s">
        <v>110</v>
      </c>
      <c r="D39" s="5" t="s">
        <v>318</v>
      </c>
      <c r="E39" s="5" t="s">
        <v>211</v>
      </c>
      <c r="F39" s="42" t="s">
        <v>319</v>
      </c>
      <c r="G39" s="42"/>
      <c r="H39" s="44" t="s">
        <v>111</v>
      </c>
      <c r="I39" s="13">
        <v>73</v>
      </c>
      <c r="K39" s="2"/>
    </row>
    <row r="40" spans="1:11" ht="11.25" customHeight="1">
      <c r="A40" s="6">
        <v>3</v>
      </c>
      <c r="B40" s="21" t="s">
        <v>96</v>
      </c>
      <c r="C40" s="5" t="s">
        <v>47</v>
      </c>
      <c r="D40" s="5" t="s">
        <v>370</v>
      </c>
      <c r="E40" s="5" t="s">
        <v>179</v>
      </c>
      <c r="F40" s="42" t="s">
        <v>178</v>
      </c>
      <c r="G40" s="42"/>
      <c r="H40" s="44" t="s">
        <v>124</v>
      </c>
      <c r="I40" s="13">
        <v>58</v>
      </c>
      <c r="K40" s="2"/>
    </row>
    <row r="41" spans="1:11" ht="11.25" customHeight="1">
      <c r="A41" s="6">
        <v>4</v>
      </c>
      <c r="B41" s="21" t="s">
        <v>96</v>
      </c>
      <c r="C41" s="5" t="s">
        <v>88</v>
      </c>
      <c r="D41" s="5" t="s">
        <v>370</v>
      </c>
      <c r="E41" s="5" t="s">
        <v>187</v>
      </c>
      <c r="F41" s="42" t="s">
        <v>327</v>
      </c>
      <c r="G41" s="42"/>
      <c r="H41" s="44">
        <v>30784</v>
      </c>
      <c r="I41" s="13">
        <v>46</v>
      </c>
      <c r="K41" s="2"/>
    </row>
    <row r="42" spans="1:11" ht="11.25" customHeight="1">
      <c r="A42" s="6">
        <v>5</v>
      </c>
      <c r="B42" s="21" t="s">
        <v>96</v>
      </c>
      <c r="C42" s="5" t="s">
        <v>84</v>
      </c>
      <c r="D42" s="5" t="s">
        <v>83</v>
      </c>
      <c r="E42" s="5" t="s">
        <v>211</v>
      </c>
      <c r="F42" s="42" t="s">
        <v>258</v>
      </c>
      <c r="G42" s="42"/>
      <c r="H42" s="44" t="s">
        <v>132</v>
      </c>
      <c r="I42" s="13">
        <v>38</v>
      </c>
      <c r="K42" s="2"/>
    </row>
    <row r="43" spans="1:11" ht="11.25" customHeight="1">
      <c r="A43" s="6">
        <v>6</v>
      </c>
      <c r="B43" s="21" t="s">
        <v>96</v>
      </c>
      <c r="C43" s="5" t="s">
        <v>86</v>
      </c>
      <c r="D43" s="5" t="s">
        <v>63</v>
      </c>
      <c r="E43" s="5" t="s">
        <v>187</v>
      </c>
      <c r="F43" s="42" t="s">
        <v>296</v>
      </c>
      <c r="G43" s="42"/>
      <c r="H43" s="44" t="s">
        <v>297</v>
      </c>
      <c r="I43" s="13">
        <v>33</v>
      </c>
      <c r="K43" s="2"/>
    </row>
    <row r="44" spans="1:11" ht="11.25" customHeight="1">
      <c r="A44" s="6">
        <v>7</v>
      </c>
      <c r="B44" s="21" t="s">
        <v>96</v>
      </c>
      <c r="C44" s="5" t="s">
        <v>12</v>
      </c>
      <c r="D44" s="5" t="s">
        <v>370</v>
      </c>
      <c r="E44" s="5" t="s">
        <v>211</v>
      </c>
      <c r="F44" s="42" t="s">
        <v>356</v>
      </c>
      <c r="G44" s="42"/>
      <c r="H44" s="44">
        <v>29389</v>
      </c>
      <c r="I44" s="13">
        <v>26</v>
      </c>
      <c r="K44" s="2"/>
    </row>
    <row r="45" spans="1:11" ht="11.25" customHeight="1">
      <c r="A45" s="6">
        <v>8</v>
      </c>
      <c r="B45" s="21" t="s">
        <v>96</v>
      </c>
      <c r="C45" s="5" t="s">
        <v>346</v>
      </c>
      <c r="D45" s="5" t="s">
        <v>347</v>
      </c>
      <c r="E45" s="5" t="s">
        <v>211</v>
      </c>
      <c r="F45" s="42" t="s">
        <v>348</v>
      </c>
      <c r="G45" s="42"/>
      <c r="H45" s="44" t="s">
        <v>349</v>
      </c>
      <c r="I45" s="13">
        <v>21</v>
      </c>
      <c r="K45" s="2"/>
    </row>
    <row r="46" spans="1:11" ht="11.25" customHeight="1">
      <c r="A46" s="6">
        <v>9</v>
      </c>
      <c r="B46" s="21" t="s">
        <v>96</v>
      </c>
      <c r="C46" s="5" t="s">
        <v>60</v>
      </c>
      <c r="D46" s="5" t="s">
        <v>371</v>
      </c>
      <c r="E46" s="5" t="s">
        <v>187</v>
      </c>
      <c r="F46" s="42" t="s">
        <v>350</v>
      </c>
      <c r="G46" s="42"/>
      <c r="H46" s="44" t="s">
        <v>351</v>
      </c>
      <c r="I46" s="13">
        <v>18</v>
      </c>
      <c r="K46" s="2"/>
    </row>
    <row r="47" spans="1:11" ht="11.25" customHeight="1">
      <c r="A47" s="6">
        <v>10</v>
      </c>
      <c r="B47" s="21" t="s">
        <v>96</v>
      </c>
      <c r="C47" s="5" t="s">
        <v>214</v>
      </c>
      <c r="D47" s="5" t="s">
        <v>120</v>
      </c>
      <c r="E47" s="5" t="s">
        <v>187</v>
      </c>
      <c r="F47" s="42" t="s">
        <v>215</v>
      </c>
      <c r="G47" s="42"/>
      <c r="H47" s="44" t="s">
        <v>216</v>
      </c>
      <c r="I47" s="13">
        <v>17</v>
      </c>
      <c r="K47" s="2"/>
    </row>
    <row r="48" spans="1:11" ht="11.25" customHeight="1">
      <c r="A48" s="6">
        <v>11</v>
      </c>
      <c r="B48" s="21" t="s">
        <v>96</v>
      </c>
      <c r="C48" s="5" t="s">
        <v>131</v>
      </c>
      <c r="D48" s="5" t="s">
        <v>130</v>
      </c>
      <c r="E48" s="5" t="s">
        <v>187</v>
      </c>
      <c r="F48" s="42" t="s">
        <v>257</v>
      </c>
      <c r="G48" s="42"/>
      <c r="H48" s="44">
        <v>31779</v>
      </c>
      <c r="I48" s="13">
        <v>9</v>
      </c>
      <c r="K48" s="2"/>
    </row>
    <row r="49" spans="1:11" ht="11.25" customHeight="1">
      <c r="A49" s="6">
        <v>12</v>
      </c>
      <c r="B49" s="21" t="s">
        <v>96</v>
      </c>
      <c r="C49" s="5" t="s">
        <v>97</v>
      </c>
      <c r="D49" s="5" t="s">
        <v>360</v>
      </c>
      <c r="E49" s="5" t="s">
        <v>362</v>
      </c>
      <c r="F49" s="42" t="s">
        <v>361</v>
      </c>
      <c r="G49" s="42"/>
      <c r="H49" s="44" t="s">
        <v>98</v>
      </c>
      <c r="I49" s="13">
        <v>8</v>
      </c>
      <c r="K49" s="2"/>
    </row>
    <row r="50" spans="1:11" ht="11.25" customHeight="1">
      <c r="A50" s="6">
        <v>13</v>
      </c>
      <c r="B50" s="21" t="s">
        <v>96</v>
      </c>
      <c r="C50" s="5" t="s">
        <v>53</v>
      </c>
      <c r="D50" s="5" t="s">
        <v>370</v>
      </c>
      <c r="E50" s="5" t="s">
        <v>211</v>
      </c>
      <c r="F50" s="42" t="s">
        <v>341</v>
      </c>
      <c r="G50" s="42"/>
      <c r="H50" s="44">
        <v>36329</v>
      </c>
      <c r="I50" s="13">
        <v>7</v>
      </c>
      <c r="K50" s="2"/>
    </row>
    <row r="51" spans="1:11" ht="11.25" customHeight="1">
      <c r="A51" s="6">
        <v>14</v>
      </c>
      <c r="B51" s="21" t="s">
        <v>96</v>
      </c>
      <c r="C51" s="5" t="s">
        <v>10</v>
      </c>
      <c r="D51" s="5" t="s">
        <v>89</v>
      </c>
      <c r="E51" s="5" t="s">
        <v>211</v>
      </c>
      <c r="F51" s="42" t="s">
        <v>292</v>
      </c>
      <c r="G51" s="42"/>
      <c r="H51" s="44" t="s">
        <v>138</v>
      </c>
      <c r="I51" s="13">
        <v>7</v>
      </c>
      <c r="K51" s="2"/>
    </row>
    <row r="52" spans="1:11" ht="11.25" customHeight="1">
      <c r="A52" s="6">
        <v>15</v>
      </c>
      <c r="B52" s="21" t="s">
        <v>96</v>
      </c>
      <c r="C52" s="5" t="s">
        <v>142</v>
      </c>
      <c r="D52" s="5" t="s">
        <v>63</v>
      </c>
      <c r="E52" s="5" t="s">
        <v>187</v>
      </c>
      <c r="F52" s="42" t="s">
        <v>300</v>
      </c>
      <c r="G52" s="42"/>
      <c r="H52" s="44" t="s">
        <v>143</v>
      </c>
      <c r="I52" s="13">
        <v>6</v>
      </c>
      <c r="K52" s="2"/>
    </row>
    <row r="53" spans="2:11" ht="11.25" customHeight="1">
      <c r="B53" s="21"/>
      <c r="C53" s="49" t="s">
        <v>161</v>
      </c>
      <c r="D53" s="5"/>
      <c r="E53" s="5"/>
      <c r="F53" s="42"/>
      <c r="G53" s="42"/>
      <c r="H53" s="44"/>
      <c r="I53" s="8" t="s">
        <v>19</v>
      </c>
      <c r="K53" s="40"/>
    </row>
    <row r="54" spans="1:11" ht="11.25" customHeight="1">
      <c r="A54" s="6">
        <v>1</v>
      </c>
      <c r="B54" s="21" t="s">
        <v>118</v>
      </c>
      <c r="C54" s="5" t="s">
        <v>13</v>
      </c>
      <c r="D54" s="5" t="s">
        <v>14</v>
      </c>
      <c r="E54" s="5" t="s">
        <v>187</v>
      </c>
      <c r="F54" s="42">
        <v>43290320096</v>
      </c>
      <c r="G54" s="42"/>
      <c r="H54" s="44">
        <v>28584</v>
      </c>
      <c r="I54" s="13">
        <v>21</v>
      </c>
      <c r="K54" s="2"/>
    </row>
    <row r="55" spans="1:11" ht="11.25" customHeight="1">
      <c r="A55" s="6">
        <v>2</v>
      </c>
      <c r="B55" s="21" t="s">
        <v>118</v>
      </c>
      <c r="C55" s="5" t="s">
        <v>26</v>
      </c>
      <c r="D55" s="5" t="s">
        <v>27</v>
      </c>
      <c r="E55" s="5" t="s">
        <v>187</v>
      </c>
      <c r="F55" s="42" t="s">
        <v>266</v>
      </c>
      <c r="G55" s="42"/>
      <c r="H55" s="44" t="s">
        <v>267</v>
      </c>
      <c r="I55" s="13">
        <v>15</v>
      </c>
      <c r="K55" s="2"/>
    </row>
    <row r="56" spans="1:11" ht="11.25" customHeight="1">
      <c r="A56" s="6">
        <v>3</v>
      </c>
      <c r="B56" s="21" t="s">
        <v>118</v>
      </c>
      <c r="C56" s="5" t="s">
        <v>283</v>
      </c>
      <c r="D56" s="5" t="s">
        <v>94</v>
      </c>
      <c r="E56" s="5" t="s">
        <v>187</v>
      </c>
      <c r="F56" s="42" t="s">
        <v>284</v>
      </c>
      <c r="G56" s="42"/>
      <c r="H56" s="44">
        <v>28673</v>
      </c>
      <c r="I56" s="13">
        <v>12</v>
      </c>
      <c r="K56" s="2"/>
    </row>
    <row r="57" spans="1:11" ht="11.25" customHeight="1">
      <c r="A57" s="6">
        <v>4</v>
      </c>
      <c r="B57" s="21" t="s">
        <v>118</v>
      </c>
      <c r="C57" s="5" t="s">
        <v>279</v>
      </c>
      <c r="D57" s="5" t="s">
        <v>94</v>
      </c>
      <c r="E57" s="5" t="s">
        <v>282</v>
      </c>
      <c r="F57" s="42" t="s">
        <v>280</v>
      </c>
      <c r="G57" s="42"/>
      <c r="H57" s="44" t="s">
        <v>281</v>
      </c>
      <c r="I57" s="13">
        <v>8</v>
      </c>
      <c r="K57" s="2"/>
    </row>
    <row r="58" spans="1:11" ht="11.25" customHeight="1">
      <c r="A58" s="6">
        <v>5</v>
      </c>
      <c r="B58" s="21" t="s">
        <v>118</v>
      </c>
      <c r="C58" s="5" t="s">
        <v>328</v>
      </c>
      <c r="D58" s="5" t="s">
        <v>92</v>
      </c>
      <c r="E58" s="5" t="s">
        <v>187</v>
      </c>
      <c r="F58" s="42" t="s">
        <v>329</v>
      </c>
      <c r="G58" s="42"/>
      <c r="H58" s="44" t="s">
        <v>330</v>
      </c>
      <c r="I58" s="13">
        <v>5</v>
      </c>
      <c r="K58" s="2"/>
    </row>
    <row r="59" spans="3:9" ht="11.25" customHeight="1">
      <c r="C59" s="5"/>
      <c r="D59" s="5"/>
      <c r="E59" s="5"/>
      <c r="F59" s="16"/>
      <c r="G59" s="42"/>
      <c r="H59" s="17"/>
      <c r="I59" s="2"/>
    </row>
    <row r="60" spans="3:8" ht="11.25" customHeight="1">
      <c r="C60" s="5"/>
      <c r="D60" s="5"/>
      <c r="E60" s="5"/>
      <c r="F60" s="14"/>
      <c r="G60" s="42"/>
      <c r="H60" s="17"/>
    </row>
    <row r="61" spans="2:6" ht="11.25" customHeight="1">
      <c r="B61" s="14"/>
      <c r="C61" s="5"/>
      <c r="D61" s="5"/>
      <c r="E61" s="5"/>
      <c r="F61" s="12"/>
    </row>
    <row r="62" spans="1:6" ht="11.25" customHeight="1">
      <c r="A62" s="15"/>
      <c r="B62" s="11"/>
      <c r="C62" s="6"/>
      <c r="F62" s="16"/>
    </row>
    <row r="63" spans="2:8" ht="11.25" customHeight="1">
      <c r="B63" s="14"/>
      <c r="C63" s="5"/>
      <c r="D63" s="5"/>
      <c r="E63" s="5"/>
      <c r="F63" s="16"/>
      <c r="G63" s="42"/>
      <c r="H63" s="17"/>
    </row>
    <row r="64" spans="2:8" ht="11.25" customHeight="1">
      <c r="B64" s="14"/>
      <c r="C64" s="5"/>
      <c r="D64" s="5"/>
      <c r="E64" s="5"/>
      <c r="F64" s="16"/>
      <c r="G64" s="42"/>
      <c r="H64" s="17"/>
    </row>
    <row r="65" spans="2:8" ht="11.25" customHeight="1">
      <c r="B65" s="14"/>
      <c r="C65" s="5"/>
      <c r="D65" s="5"/>
      <c r="E65" s="5"/>
      <c r="G65" s="42"/>
      <c r="H65" s="1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6" customWidth="1"/>
    <col min="2" max="2" width="4.7109375" style="7" customWidth="1"/>
    <col min="3" max="3" width="19.28125" style="8" customWidth="1"/>
    <col min="4" max="4" width="19.7109375" style="8" customWidth="1"/>
    <col min="5" max="5" width="11.421875" style="0" customWidth="1"/>
    <col min="6" max="6" width="14.57421875" style="9" customWidth="1"/>
    <col min="7" max="7" width="3.57421875" style="41" customWidth="1"/>
    <col min="8" max="8" width="8.7109375" style="8" customWidth="1"/>
    <col min="9" max="9" width="6.421875" style="8" customWidth="1"/>
    <col min="10" max="16384" width="9.140625" style="8" customWidth="1"/>
  </cols>
  <sheetData>
    <row r="1" spans="3:9" ht="11.25" customHeight="1">
      <c r="C1" s="13" t="s">
        <v>20</v>
      </c>
      <c r="D1" s="13">
        <v>7</v>
      </c>
      <c r="E1" s="8"/>
      <c r="F1" s="6">
        <v>300</v>
      </c>
      <c r="G1" s="41" t="s">
        <v>21</v>
      </c>
      <c r="H1" s="13">
        <v>2100</v>
      </c>
      <c r="I1" s="13"/>
    </row>
    <row r="2" spans="4:14" ht="11.25" customHeight="1">
      <c r="D2" s="13" t="s">
        <v>22</v>
      </c>
      <c r="E2" s="8"/>
      <c r="I2" s="13">
        <v>2100</v>
      </c>
      <c r="J2" s="13"/>
      <c r="K2" s="13"/>
      <c r="L2" s="13"/>
      <c r="N2" s="13"/>
    </row>
    <row r="3" spans="1:14" ht="11.25" customHeight="1">
      <c r="A3" s="15" t="s">
        <v>168</v>
      </c>
      <c r="B3" s="11"/>
      <c r="C3" s="6"/>
      <c r="E3" s="8"/>
      <c r="F3" s="12" t="s">
        <v>2</v>
      </c>
      <c r="J3"/>
      <c r="K3"/>
      <c r="L3"/>
      <c r="N3"/>
    </row>
    <row r="4" spans="1:14" ht="11.25" customHeight="1">
      <c r="A4" s="6">
        <v>1</v>
      </c>
      <c r="B4" s="7">
        <v>601</v>
      </c>
      <c r="C4" s="5" t="s">
        <v>141</v>
      </c>
      <c r="D4" s="5" t="s">
        <v>63</v>
      </c>
      <c r="E4" s="8"/>
      <c r="F4" s="16" t="s">
        <v>298</v>
      </c>
      <c r="G4" s="42"/>
      <c r="H4" s="17" t="s">
        <v>299</v>
      </c>
      <c r="I4" s="2">
        <v>40</v>
      </c>
      <c r="J4" s="2"/>
      <c r="K4" s="2"/>
      <c r="L4" s="2"/>
      <c r="N4" s="2"/>
    </row>
    <row r="5" spans="1:14" ht="11.25" customHeight="1">
      <c r="A5" s="6">
        <v>2</v>
      </c>
      <c r="B5" s="7">
        <v>617</v>
      </c>
      <c r="C5" s="5" t="s">
        <v>262</v>
      </c>
      <c r="D5" s="5" t="s">
        <v>95</v>
      </c>
      <c r="E5" s="8"/>
      <c r="F5" s="16" t="s">
        <v>263</v>
      </c>
      <c r="G5" s="42"/>
      <c r="H5" s="17" t="s">
        <v>264</v>
      </c>
      <c r="I5" s="2">
        <v>35</v>
      </c>
      <c r="J5" s="2"/>
      <c r="K5" s="2"/>
      <c r="L5" s="2"/>
      <c r="N5" s="2"/>
    </row>
    <row r="6" spans="1:14" ht="11.25" customHeight="1">
      <c r="A6" s="6">
        <v>3</v>
      </c>
      <c r="B6" s="7">
        <v>606</v>
      </c>
      <c r="C6" s="5" t="s">
        <v>139</v>
      </c>
      <c r="D6" s="5" t="s">
        <v>365</v>
      </c>
      <c r="E6" s="8"/>
      <c r="F6" s="16" t="s">
        <v>295</v>
      </c>
      <c r="G6" s="42"/>
      <c r="H6" s="17" t="s">
        <v>140</v>
      </c>
      <c r="I6" s="2">
        <v>30</v>
      </c>
      <c r="J6" s="2"/>
      <c r="K6" s="2"/>
      <c r="L6" s="2"/>
      <c r="N6" s="2"/>
    </row>
    <row r="7" spans="1:14" ht="11.25" customHeight="1">
      <c r="A7" s="6">
        <v>4</v>
      </c>
      <c r="B7" s="7">
        <v>608</v>
      </c>
      <c r="C7" s="5" t="s">
        <v>224</v>
      </c>
      <c r="D7" s="5" t="s">
        <v>225</v>
      </c>
      <c r="E7" s="8"/>
      <c r="F7" s="16" t="s">
        <v>226</v>
      </c>
      <c r="G7" s="42"/>
      <c r="H7" s="17" t="s">
        <v>227</v>
      </c>
      <c r="I7" s="2">
        <v>24</v>
      </c>
      <c r="J7" s="2"/>
      <c r="K7" s="2"/>
      <c r="L7" s="2"/>
      <c r="N7" s="2"/>
    </row>
    <row r="8" spans="1:14" ht="11.25" customHeight="1">
      <c r="A8" s="6">
        <v>5</v>
      </c>
      <c r="B8" s="7">
        <v>604</v>
      </c>
      <c r="C8" s="5" t="s">
        <v>107</v>
      </c>
      <c r="D8" s="5" t="s">
        <v>195</v>
      </c>
      <c r="E8" s="8"/>
      <c r="F8" s="16" t="s">
        <v>196</v>
      </c>
      <c r="G8" s="42"/>
      <c r="H8" s="17" t="s">
        <v>197</v>
      </c>
      <c r="I8" s="2">
        <v>15</v>
      </c>
      <c r="J8" s="2"/>
      <c r="K8" s="2"/>
      <c r="L8" s="2"/>
      <c r="N8" s="2"/>
    </row>
    <row r="9" spans="1:14" ht="11.25" customHeight="1">
      <c r="A9" s="6">
        <v>6</v>
      </c>
      <c r="B9" s="7">
        <v>612</v>
      </c>
      <c r="C9" s="5" t="s">
        <v>228</v>
      </c>
      <c r="D9" s="5" t="s">
        <v>225</v>
      </c>
      <c r="E9" s="8"/>
      <c r="F9" s="16" t="s">
        <v>229</v>
      </c>
      <c r="G9" s="42"/>
      <c r="H9" s="17" t="s">
        <v>230</v>
      </c>
      <c r="I9" s="2">
        <v>14</v>
      </c>
      <c r="J9" s="2"/>
      <c r="K9" s="2"/>
      <c r="L9" s="2"/>
      <c r="N9" s="2"/>
    </row>
    <row r="10" spans="1:14" ht="11.25" customHeight="1">
      <c r="A10" s="6">
        <v>7</v>
      </c>
      <c r="B10" s="7">
        <v>619</v>
      </c>
      <c r="C10" s="5" t="s">
        <v>203</v>
      </c>
      <c r="D10" s="5" t="s">
        <v>75</v>
      </c>
      <c r="E10" s="8"/>
      <c r="F10" s="16" t="s">
        <v>204</v>
      </c>
      <c r="G10" s="42"/>
      <c r="H10" s="17" t="s">
        <v>205</v>
      </c>
      <c r="I10" s="2">
        <v>12</v>
      </c>
      <c r="J10" s="2"/>
      <c r="K10" s="2"/>
      <c r="L10" s="2"/>
      <c r="N10" s="2"/>
    </row>
    <row r="11" spans="1:14" ht="11.25" customHeight="1">
      <c r="A11" s="6">
        <v>8</v>
      </c>
      <c r="B11" s="7">
        <v>607</v>
      </c>
      <c r="C11" s="5" t="s">
        <v>180</v>
      </c>
      <c r="D11" s="5" t="s">
        <v>181</v>
      </c>
      <c r="E11" s="8"/>
      <c r="F11" s="16" t="s">
        <v>182</v>
      </c>
      <c r="G11" s="42"/>
      <c r="H11" s="17" t="s">
        <v>183</v>
      </c>
      <c r="I11" s="2">
        <v>11</v>
      </c>
      <c r="J11" s="2"/>
      <c r="K11" s="2"/>
      <c r="L11" s="2"/>
      <c r="N11" s="2"/>
    </row>
    <row r="12" spans="1:14" ht="11.25" customHeight="1">
      <c r="A12" s="6">
        <v>9</v>
      </c>
      <c r="B12" s="7">
        <v>613</v>
      </c>
      <c r="C12" s="5" t="s">
        <v>220</v>
      </c>
      <c r="D12" s="5" t="s">
        <v>221</v>
      </c>
      <c r="E12" s="8"/>
      <c r="F12" s="16" t="s">
        <v>222</v>
      </c>
      <c r="G12" s="42"/>
      <c r="H12" s="17" t="s">
        <v>223</v>
      </c>
      <c r="I12" s="2">
        <v>9</v>
      </c>
      <c r="J12" s="2"/>
      <c r="K12" s="2"/>
      <c r="L12" s="2"/>
      <c r="N12" s="2"/>
    </row>
    <row r="13" spans="1:14" ht="11.25" customHeight="1">
      <c r="A13" s="6">
        <v>10</v>
      </c>
      <c r="B13" s="7">
        <v>661</v>
      </c>
      <c r="C13" s="5" t="s">
        <v>301</v>
      </c>
      <c r="D13" s="5" t="s">
        <v>63</v>
      </c>
      <c r="E13" s="8"/>
      <c r="F13" s="16" t="s">
        <v>302</v>
      </c>
      <c r="G13" s="42"/>
      <c r="H13" s="17" t="s">
        <v>303</v>
      </c>
      <c r="I13" s="2">
        <v>8</v>
      </c>
      <c r="J13" s="2"/>
      <c r="K13" s="2"/>
      <c r="L13" s="2"/>
      <c r="N13" s="2"/>
    </row>
    <row r="14" spans="1:14" ht="11.25" customHeight="1">
      <c r="A14" s="15"/>
      <c r="B14" s="11"/>
      <c r="C14" s="6"/>
      <c r="E14" s="8"/>
      <c r="F14" s="12" t="s">
        <v>8</v>
      </c>
      <c r="I14"/>
      <c r="J14" s="40"/>
      <c r="K14"/>
      <c r="L14"/>
      <c r="N14" s="40"/>
    </row>
    <row r="15" spans="1:14" ht="11.25" customHeight="1">
      <c r="A15" s="6">
        <v>1</v>
      </c>
      <c r="B15" s="7">
        <v>262</v>
      </c>
      <c r="C15" s="5" t="s">
        <v>313</v>
      </c>
      <c r="D15" s="5" t="s">
        <v>314</v>
      </c>
      <c r="E15" s="8"/>
      <c r="F15" s="16" t="s">
        <v>315</v>
      </c>
      <c r="G15" s="42"/>
      <c r="H15" s="17">
        <v>37634</v>
      </c>
      <c r="I15" s="2">
        <v>27</v>
      </c>
      <c r="J15" s="2"/>
      <c r="K15" s="2"/>
      <c r="L15" s="2"/>
      <c r="N15" s="2"/>
    </row>
    <row r="16" spans="1:14" ht="11.25" customHeight="1">
      <c r="A16" s="6">
        <v>2</v>
      </c>
      <c r="B16" s="7">
        <v>271</v>
      </c>
      <c r="C16" s="5" t="s">
        <v>198</v>
      </c>
      <c r="D16" s="5" t="s">
        <v>199</v>
      </c>
      <c r="E16" s="8"/>
      <c r="F16" s="16" t="s">
        <v>200</v>
      </c>
      <c r="G16" s="42"/>
      <c r="H16" s="17" t="s">
        <v>201</v>
      </c>
      <c r="I16" s="2">
        <v>18</v>
      </c>
      <c r="J16" s="2"/>
      <c r="K16" s="2"/>
      <c r="L16" s="2"/>
      <c r="N16" s="2"/>
    </row>
    <row r="17" spans="1:14" ht="11.25" customHeight="1">
      <c r="A17" s="6">
        <v>3</v>
      </c>
      <c r="B17" s="7">
        <v>266</v>
      </c>
      <c r="C17" s="5" t="s">
        <v>253</v>
      </c>
      <c r="D17" s="5" t="s">
        <v>247</v>
      </c>
      <c r="E17" s="8"/>
      <c r="F17" s="16" t="s">
        <v>254</v>
      </c>
      <c r="G17" s="42"/>
      <c r="H17" s="17" t="s">
        <v>255</v>
      </c>
      <c r="I17" s="2">
        <v>14</v>
      </c>
      <c r="J17" s="2"/>
      <c r="K17" s="2"/>
      <c r="L17" s="2"/>
      <c r="N17" s="2"/>
    </row>
    <row r="18" spans="1:14" ht="11.25" customHeight="1">
      <c r="A18" s="6">
        <v>4</v>
      </c>
      <c r="B18" s="7">
        <v>267</v>
      </c>
      <c r="C18" s="5" t="s">
        <v>336</v>
      </c>
      <c r="D18" s="5" t="s">
        <v>337</v>
      </c>
      <c r="E18" s="8"/>
      <c r="F18" s="16" t="s">
        <v>338</v>
      </c>
      <c r="G18" s="42"/>
      <c r="H18" s="17" t="s">
        <v>339</v>
      </c>
      <c r="I18" s="2">
        <v>11</v>
      </c>
      <c r="J18" s="2"/>
      <c r="K18" s="2"/>
      <c r="L18" s="2"/>
      <c r="N18" s="2"/>
    </row>
    <row r="19" spans="1:14" ht="11.25" customHeight="1">
      <c r="A19" s="6">
        <v>5</v>
      </c>
      <c r="B19" s="7">
        <v>260</v>
      </c>
      <c r="C19" s="5" t="s">
        <v>125</v>
      </c>
      <c r="D19" s="5" t="s">
        <v>153</v>
      </c>
      <c r="E19" s="8"/>
      <c r="F19" s="16" t="s">
        <v>242</v>
      </c>
      <c r="G19" s="42"/>
      <c r="H19" s="17" t="s">
        <v>126</v>
      </c>
      <c r="I19" s="2">
        <v>6</v>
      </c>
      <c r="J19" s="2"/>
      <c r="K19" s="2"/>
      <c r="L19" s="2"/>
      <c r="N19" s="2"/>
    </row>
    <row r="20" spans="1:14" ht="11.25" customHeight="1">
      <c r="A20" s="15"/>
      <c r="B20" s="11"/>
      <c r="C20" s="6"/>
      <c r="E20" s="8"/>
      <c r="F20" s="12" t="s">
        <v>1</v>
      </c>
      <c r="I20"/>
      <c r="J20"/>
      <c r="K20"/>
      <c r="L20"/>
      <c r="N20"/>
    </row>
    <row r="21" spans="1:14" ht="11.25" customHeight="1">
      <c r="A21" s="6">
        <v>1</v>
      </c>
      <c r="B21" s="7">
        <v>501</v>
      </c>
      <c r="C21" s="5" t="s">
        <v>119</v>
      </c>
      <c r="D21" s="5" t="s">
        <v>366</v>
      </c>
      <c r="E21" s="8"/>
      <c r="F21" s="16" t="s">
        <v>321</v>
      </c>
      <c r="G21" s="42"/>
      <c r="H21" s="17" t="s">
        <v>322</v>
      </c>
      <c r="I21" s="2">
        <v>92</v>
      </c>
      <c r="J21" s="2"/>
      <c r="K21" s="2"/>
      <c r="L21" s="2"/>
      <c r="N21" s="2"/>
    </row>
    <row r="22" spans="1:14" ht="11.25" customHeight="1">
      <c r="A22" s="6">
        <v>2</v>
      </c>
      <c r="B22" s="7">
        <v>504</v>
      </c>
      <c r="C22" s="5" t="s">
        <v>78</v>
      </c>
      <c r="D22" s="5" t="s">
        <v>75</v>
      </c>
      <c r="E22" s="8"/>
      <c r="F22" s="16" t="s">
        <v>207</v>
      </c>
      <c r="G22" s="42"/>
      <c r="H22" s="17" t="s">
        <v>112</v>
      </c>
      <c r="I22" s="2">
        <v>73</v>
      </c>
      <c r="J22" s="2"/>
      <c r="K22" s="2"/>
      <c r="L22" s="2"/>
      <c r="N22" s="2"/>
    </row>
    <row r="23" spans="1:14" ht="11.25" customHeight="1">
      <c r="A23" s="6">
        <v>3</v>
      </c>
      <c r="B23" s="7">
        <v>503</v>
      </c>
      <c r="C23" s="5" t="s">
        <v>146</v>
      </c>
      <c r="D23" s="5" t="s">
        <v>368</v>
      </c>
      <c r="E23" s="8"/>
      <c r="F23" s="16" t="s">
        <v>308</v>
      </c>
      <c r="G23" s="42"/>
      <c r="H23" s="17" t="s">
        <v>309</v>
      </c>
      <c r="I23" s="2">
        <v>58</v>
      </c>
      <c r="J23" s="2"/>
      <c r="K23" s="2"/>
      <c r="L23" s="2"/>
      <c r="N23" s="2"/>
    </row>
    <row r="24" spans="1:14" ht="11.25" customHeight="1">
      <c r="A24" s="6">
        <v>4</v>
      </c>
      <c r="B24" s="7">
        <v>512</v>
      </c>
      <c r="C24" s="5" t="s">
        <v>171</v>
      </c>
      <c r="D24" s="5" t="s">
        <v>170</v>
      </c>
      <c r="E24" s="8"/>
      <c r="F24" s="16" t="s">
        <v>172</v>
      </c>
      <c r="G24" s="42"/>
      <c r="H24" s="17" t="s">
        <v>173</v>
      </c>
      <c r="I24" s="2">
        <v>46</v>
      </c>
      <c r="J24" s="2"/>
      <c r="K24" s="2"/>
      <c r="L24" s="2"/>
      <c r="N24" s="2"/>
    </row>
    <row r="25" spans="1:14" ht="11.25" customHeight="1">
      <c r="A25" s="6">
        <v>5</v>
      </c>
      <c r="B25" s="7">
        <v>502</v>
      </c>
      <c r="C25" s="5" t="s">
        <v>151</v>
      </c>
      <c r="D25" s="5" t="s">
        <v>367</v>
      </c>
      <c r="E25" s="8"/>
      <c r="F25" s="16" t="s">
        <v>285</v>
      </c>
      <c r="G25" s="42"/>
      <c r="H25" s="17" t="s">
        <v>286</v>
      </c>
      <c r="I25" s="2">
        <v>38</v>
      </c>
      <c r="J25" s="2"/>
      <c r="K25" s="2"/>
      <c r="L25" s="2"/>
      <c r="N25" s="2"/>
    </row>
    <row r="26" spans="1:14" ht="11.25" customHeight="1">
      <c r="A26" s="6">
        <v>6</v>
      </c>
      <c r="B26" s="7">
        <v>514</v>
      </c>
      <c r="C26" s="5" t="s">
        <v>236</v>
      </c>
      <c r="D26" s="5" t="s">
        <v>153</v>
      </c>
      <c r="E26" s="8"/>
      <c r="F26" s="16" t="s">
        <v>237</v>
      </c>
      <c r="G26" s="42"/>
      <c r="H26" s="17" t="s">
        <v>238</v>
      </c>
      <c r="I26" s="2">
        <v>33</v>
      </c>
      <c r="J26" s="2"/>
      <c r="K26" s="2"/>
      <c r="L26" s="2"/>
      <c r="N26" s="2"/>
    </row>
    <row r="27" spans="1:14" ht="11.25" customHeight="1">
      <c r="A27" s="6">
        <v>7</v>
      </c>
      <c r="B27" s="7">
        <v>522</v>
      </c>
      <c r="C27" s="5" t="s">
        <v>316</v>
      </c>
      <c r="D27" s="5" t="s">
        <v>369</v>
      </c>
      <c r="E27" s="8"/>
      <c r="F27" s="16" t="s">
        <v>317</v>
      </c>
      <c r="G27" s="42"/>
      <c r="H27" s="17">
        <v>36733</v>
      </c>
      <c r="I27" s="2">
        <v>26</v>
      </c>
      <c r="J27" s="2"/>
      <c r="K27" s="2"/>
      <c r="L27" s="2"/>
      <c r="N27" s="2"/>
    </row>
    <row r="28" spans="1:14" ht="11.25" customHeight="1">
      <c r="A28" s="6">
        <v>8</v>
      </c>
      <c r="B28" s="7">
        <v>508</v>
      </c>
      <c r="C28" s="5" t="s">
        <v>275</v>
      </c>
      <c r="D28" s="5" t="s">
        <v>372</v>
      </c>
      <c r="E28" s="8"/>
      <c r="F28" s="16" t="s">
        <v>277</v>
      </c>
      <c r="G28" s="42"/>
      <c r="H28" s="17" t="s">
        <v>278</v>
      </c>
      <c r="I28" s="2">
        <v>21</v>
      </c>
      <c r="J28" s="2"/>
      <c r="K28" s="2"/>
      <c r="L28" s="2"/>
      <c r="N28" s="2"/>
    </row>
    <row r="29" spans="1:14" ht="11.25" customHeight="1">
      <c r="A29" s="6">
        <v>9</v>
      </c>
      <c r="B29" s="7">
        <v>544</v>
      </c>
      <c r="C29" s="5" t="s">
        <v>122</v>
      </c>
      <c r="D29" s="5" t="s">
        <v>153</v>
      </c>
      <c r="E29" s="8"/>
      <c r="F29" s="16" t="s">
        <v>235</v>
      </c>
      <c r="G29" s="42"/>
      <c r="H29" s="17" t="s">
        <v>123</v>
      </c>
      <c r="I29" s="2">
        <v>18</v>
      </c>
      <c r="J29" s="2"/>
      <c r="K29" s="2"/>
      <c r="L29" s="2"/>
      <c r="N29" s="2"/>
    </row>
    <row r="30" spans="1:14" ht="11.25" customHeight="1">
      <c r="A30" s="6">
        <v>10</v>
      </c>
      <c r="B30" s="7">
        <v>506</v>
      </c>
      <c r="C30" s="5" t="s">
        <v>150</v>
      </c>
      <c r="D30" s="5" t="s">
        <v>92</v>
      </c>
      <c r="E30" s="8"/>
      <c r="F30" s="16" t="s">
        <v>331</v>
      </c>
      <c r="G30" s="42"/>
      <c r="H30" s="17" t="s">
        <v>332</v>
      </c>
      <c r="I30" s="2">
        <v>17</v>
      </c>
      <c r="J30" s="2"/>
      <c r="K30" s="2"/>
      <c r="L30" s="2"/>
      <c r="N30" s="2"/>
    </row>
    <row r="31" spans="1:14" ht="11.25" customHeight="1">
      <c r="A31" s="6">
        <v>11</v>
      </c>
      <c r="B31" s="7">
        <v>523</v>
      </c>
      <c r="C31" s="5" t="s">
        <v>310</v>
      </c>
      <c r="D31" s="5" t="s">
        <v>368</v>
      </c>
      <c r="E31" s="8"/>
      <c r="F31" s="16" t="s">
        <v>311</v>
      </c>
      <c r="G31" s="42"/>
      <c r="H31" s="17" t="s">
        <v>312</v>
      </c>
      <c r="I31" s="2">
        <v>9</v>
      </c>
      <c r="J31" s="2"/>
      <c r="K31" s="2"/>
      <c r="L31" s="2"/>
      <c r="N31" s="40"/>
    </row>
    <row r="32" spans="1:14" ht="11.25" customHeight="1">
      <c r="A32" s="6">
        <v>12</v>
      </c>
      <c r="B32" s="7">
        <v>518</v>
      </c>
      <c r="C32" s="5" t="s">
        <v>357</v>
      </c>
      <c r="D32" s="5" t="s">
        <v>358</v>
      </c>
      <c r="E32" s="8"/>
      <c r="F32" s="16" t="s">
        <v>373</v>
      </c>
      <c r="G32" s="42"/>
      <c r="H32" s="17" t="s">
        <v>278</v>
      </c>
      <c r="I32" s="2">
        <v>8</v>
      </c>
      <c r="J32" s="2"/>
      <c r="K32" s="2"/>
      <c r="L32" s="2"/>
      <c r="N32" s="2"/>
    </row>
    <row r="33" spans="1:14" ht="11.25" customHeight="1">
      <c r="A33" s="6">
        <v>13</v>
      </c>
      <c r="B33" s="7">
        <v>519</v>
      </c>
      <c r="C33" s="5" t="s">
        <v>87</v>
      </c>
      <c r="D33" s="5" t="s">
        <v>75</v>
      </c>
      <c r="E33" s="8"/>
      <c r="F33" s="16" t="s">
        <v>212</v>
      </c>
      <c r="G33" s="42"/>
      <c r="H33" s="17" t="s">
        <v>213</v>
      </c>
      <c r="I33" s="2">
        <v>7</v>
      </c>
      <c r="J33" s="2"/>
      <c r="K33" s="2"/>
      <c r="L33" s="2"/>
      <c r="N33" s="2"/>
    </row>
    <row r="34" spans="1:14" ht="11.25" customHeight="1">
      <c r="A34" s="6">
        <v>14</v>
      </c>
      <c r="B34" s="7">
        <v>527</v>
      </c>
      <c r="C34" s="5" t="s">
        <v>192</v>
      </c>
      <c r="D34" s="5" t="s">
        <v>189</v>
      </c>
      <c r="E34" s="8"/>
      <c r="F34" s="16" t="s">
        <v>193</v>
      </c>
      <c r="G34" s="42"/>
      <c r="H34" s="17" t="s">
        <v>194</v>
      </c>
      <c r="I34" s="2">
        <v>7</v>
      </c>
      <c r="J34" s="2"/>
      <c r="K34" s="2"/>
      <c r="L34" s="2"/>
      <c r="N34" s="2"/>
    </row>
    <row r="35" spans="1:14" ht="11.25" customHeight="1">
      <c r="A35" s="6">
        <v>15</v>
      </c>
      <c r="B35" s="7">
        <v>509</v>
      </c>
      <c r="C35" s="5" t="s">
        <v>81</v>
      </c>
      <c r="D35" s="5" t="s">
        <v>44</v>
      </c>
      <c r="E35" s="8"/>
      <c r="F35" s="16" t="s">
        <v>231</v>
      </c>
      <c r="G35" s="42"/>
      <c r="H35" s="17">
        <v>36705</v>
      </c>
      <c r="I35" s="2">
        <v>6</v>
      </c>
      <c r="J35" s="2"/>
      <c r="K35" s="2"/>
      <c r="L35" s="2"/>
      <c r="N35"/>
    </row>
    <row r="36" spans="1:14" ht="11.25" customHeight="1">
      <c r="A36" s="6">
        <v>16</v>
      </c>
      <c r="B36" s="7">
        <v>553</v>
      </c>
      <c r="C36" s="5" t="s">
        <v>188</v>
      </c>
      <c r="D36" s="5" t="s">
        <v>189</v>
      </c>
      <c r="E36" s="8"/>
      <c r="F36" s="16" t="s">
        <v>190</v>
      </c>
      <c r="G36" s="42"/>
      <c r="H36" s="17" t="s">
        <v>191</v>
      </c>
      <c r="I36" s="2">
        <v>5</v>
      </c>
      <c r="J36" s="2"/>
      <c r="K36" s="2"/>
      <c r="L36" s="2"/>
      <c r="N36" s="2"/>
    </row>
    <row r="37" spans="1:14" ht="11.25" customHeight="1">
      <c r="A37" s="6">
        <v>17</v>
      </c>
      <c r="B37" s="7">
        <v>516</v>
      </c>
      <c r="C37" s="5" t="s">
        <v>239</v>
      </c>
      <c r="D37" s="5" t="s">
        <v>153</v>
      </c>
      <c r="E37" s="8"/>
      <c r="F37" s="16" t="s">
        <v>240</v>
      </c>
      <c r="G37" s="42"/>
      <c r="H37" s="17" t="s">
        <v>241</v>
      </c>
      <c r="I37" s="2">
        <v>5</v>
      </c>
      <c r="J37" s="2"/>
      <c r="K37" s="2"/>
      <c r="L37" s="2"/>
      <c r="N37" s="2"/>
    </row>
    <row r="38" spans="1:14" ht="11.25" customHeight="1">
      <c r="A38" s="6">
        <v>18</v>
      </c>
      <c r="B38" s="7">
        <v>536</v>
      </c>
      <c r="C38" s="5" t="s">
        <v>333</v>
      </c>
      <c r="D38" s="5" t="s">
        <v>92</v>
      </c>
      <c r="E38" s="8"/>
      <c r="F38" s="16" t="s">
        <v>334</v>
      </c>
      <c r="G38" s="42"/>
      <c r="H38" s="17" t="s">
        <v>335</v>
      </c>
      <c r="I38" s="2">
        <v>5</v>
      </c>
      <c r="J38" s="2"/>
      <c r="K38" s="2"/>
      <c r="L38" s="2"/>
      <c r="N38" s="2"/>
    </row>
    <row r="39" spans="1:14" ht="11.25" customHeight="1">
      <c r="A39" s="6">
        <v>19</v>
      </c>
      <c r="B39" s="7">
        <v>520</v>
      </c>
      <c r="C39" s="5" t="s">
        <v>108</v>
      </c>
      <c r="D39" s="5" t="s">
        <v>75</v>
      </c>
      <c r="E39" s="8"/>
      <c r="F39" s="16" t="s">
        <v>202</v>
      </c>
      <c r="G39" s="42"/>
      <c r="H39" s="17" t="s">
        <v>109</v>
      </c>
      <c r="I39" s="2">
        <v>5</v>
      </c>
      <c r="J39" s="2"/>
      <c r="K39" s="2"/>
      <c r="L39" s="2"/>
      <c r="N39" s="2"/>
    </row>
    <row r="40" spans="1:14" ht="11.25" customHeight="1">
      <c r="A40" s="6">
        <v>20</v>
      </c>
      <c r="B40" s="7">
        <v>560</v>
      </c>
      <c r="C40" s="5" t="s">
        <v>147</v>
      </c>
      <c r="D40" s="5" t="s">
        <v>154</v>
      </c>
      <c r="E40" s="8"/>
      <c r="F40" s="16" t="s">
        <v>323</v>
      </c>
      <c r="G40" s="42"/>
      <c r="H40" s="17" t="s">
        <v>324</v>
      </c>
      <c r="I40" s="2">
        <v>5</v>
      </c>
      <c r="J40" s="2"/>
      <c r="K40" s="2"/>
      <c r="L40" s="2"/>
      <c r="N40" s="2"/>
    </row>
    <row r="41" spans="1:14" ht="11.25" customHeight="1">
      <c r="A41" s="15"/>
      <c r="B41" s="11"/>
      <c r="C41" s="6"/>
      <c r="E41" s="8"/>
      <c r="F41" s="12" t="s">
        <v>7</v>
      </c>
      <c r="I41"/>
      <c r="J41"/>
      <c r="K41"/>
      <c r="L41"/>
      <c r="N41" s="2"/>
    </row>
    <row r="42" spans="1:14" ht="11.25" customHeight="1">
      <c r="A42" s="6">
        <v>1</v>
      </c>
      <c r="B42" s="7">
        <v>245</v>
      </c>
      <c r="C42" s="5" t="s">
        <v>304</v>
      </c>
      <c r="D42" s="5" t="s">
        <v>63</v>
      </c>
      <c r="E42" s="8"/>
      <c r="F42" s="16" t="s">
        <v>305</v>
      </c>
      <c r="G42" s="42"/>
      <c r="H42" s="17" t="s">
        <v>306</v>
      </c>
      <c r="I42" s="2">
        <v>24</v>
      </c>
      <c r="J42" s="2"/>
      <c r="K42" s="2"/>
      <c r="L42" s="2"/>
      <c r="N42" s="2"/>
    </row>
    <row r="43" spans="1:14" ht="11.25" customHeight="1">
      <c r="A43" s="6">
        <v>2</v>
      </c>
      <c r="B43" s="7">
        <v>241</v>
      </c>
      <c r="C43" s="5" t="s">
        <v>64</v>
      </c>
      <c r="D43" s="5" t="s">
        <v>134</v>
      </c>
      <c r="E43" s="8"/>
      <c r="F43" s="16" t="s">
        <v>268</v>
      </c>
      <c r="G43" s="42"/>
      <c r="H43" s="17" t="s">
        <v>269</v>
      </c>
      <c r="I43" s="2">
        <v>15</v>
      </c>
      <c r="J43" s="2"/>
      <c r="K43" s="2"/>
      <c r="L43" s="2"/>
      <c r="N43"/>
    </row>
    <row r="44" spans="1:14" ht="11.25" customHeight="1">
      <c r="A44" s="6">
        <v>3</v>
      </c>
      <c r="B44" s="7">
        <v>244</v>
      </c>
      <c r="C44" s="5" t="s">
        <v>246</v>
      </c>
      <c r="D44" s="5" t="s">
        <v>247</v>
      </c>
      <c r="E44" s="8"/>
      <c r="F44" s="16" t="s">
        <v>248</v>
      </c>
      <c r="G44" s="42"/>
      <c r="H44" s="17" t="s">
        <v>249</v>
      </c>
      <c r="I44" s="2">
        <v>8</v>
      </c>
      <c r="J44" s="2"/>
      <c r="K44" s="2"/>
      <c r="L44" s="2"/>
      <c r="N44" s="2"/>
    </row>
    <row r="45" spans="1:14" ht="11.25" customHeight="1">
      <c r="A45" s="15"/>
      <c r="B45" s="11"/>
      <c r="C45" s="6"/>
      <c r="E45" s="8"/>
      <c r="F45" s="12" t="s">
        <v>0</v>
      </c>
      <c r="I45"/>
      <c r="J45"/>
      <c r="K45"/>
      <c r="L45"/>
      <c r="N45" s="2"/>
    </row>
    <row r="46" spans="1:14" ht="11.25" customHeight="1">
      <c r="A46" s="6">
        <v>1</v>
      </c>
      <c r="B46" s="7">
        <v>212</v>
      </c>
      <c r="C46" s="5" t="s">
        <v>137</v>
      </c>
      <c r="D46" s="5" t="s">
        <v>287</v>
      </c>
      <c r="E46" s="8"/>
      <c r="F46" s="16" t="s">
        <v>290</v>
      </c>
      <c r="G46" s="42"/>
      <c r="H46" s="17" t="s">
        <v>291</v>
      </c>
      <c r="I46" s="2">
        <v>68</v>
      </c>
      <c r="J46" s="2"/>
      <c r="K46" s="2"/>
      <c r="L46" s="2"/>
      <c r="N46" s="2"/>
    </row>
    <row r="47" spans="1:14" ht="11.25" customHeight="1">
      <c r="A47" s="6">
        <v>2</v>
      </c>
      <c r="B47" s="7">
        <v>232</v>
      </c>
      <c r="C47" s="5" t="s">
        <v>54</v>
      </c>
      <c r="D47" s="5" t="s">
        <v>105</v>
      </c>
      <c r="E47" s="8"/>
      <c r="F47" s="16" t="s">
        <v>186</v>
      </c>
      <c r="G47" s="42"/>
      <c r="H47" s="17">
        <v>36068</v>
      </c>
      <c r="I47" s="2">
        <v>41</v>
      </c>
      <c r="J47" s="2"/>
      <c r="K47" s="2"/>
      <c r="L47" s="2"/>
      <c r="N47" s="2"/>
    </row>
    <row r="48" spans="1:14" ht="11.25" customHeight="1">
      <c r="A48" s="6">
        <v>3</v>
      </c>
      <c r="B48" s="7">
        <v>215</v>
      </c>
      <c r="C48" s="5" t="s">
        <v>65</v>
      </c>
      <c r="D48" s="5" t="s">
        <v>66</v>
      </c>
      <c r="E48" s="8"/>
      <c r="F48" s="16" t="s">
        <v>274</v>
      </c>
      <c r="G48" s="42"/>
      <c r="H48" s="17" t="s">
        <v>135</v>
      </c>
      <c r="I48" s="2">
        <v>26</v>
      </c>
      <c r="J48" s="2"/>
      <c r="K48" s="2"/>
      <c r="L48" s="2"/>
      <c r="N48" s="2"/>
    </row>
    <row r="49" spans="1:14" ht="11.25" customHeight="1">
      <c r="A49" s="6">
        <v>4</v>
      </c>
      <c r="B49" s="7">
        <v>211</v>
      </c>
      <c r="C49" s="5" t="s">
        <v>45</v>
      </c>
      <c r="D49" s="5" t="s">
        <v>370</v>
      </c>
      <c r="E49" s="8"/>
      <c r="F49" s="16" t="s">
        <v>210</v>
      </c>
      <c r="G49" s="42"/>
      <c r="H49" s="17">
        <v>34845</v>
      </c>
      <c r="I49" s="2">
        <v>21</v>
      </c>
      <c r="J49" s="2"/>
      <c r="K49" s="2"/>
      <c r="L49" s="2"/>
      <c r="N49" s="2"/>
    </row>
    <row r="50" spans="1:14" ht="11.25" customHeight="1">
      <c r="A50" s="6">
        <v>5</v>
      </c>
      <c r="B50" s="7">
        <v>238</v>
      </c>
      <c r="C50" s="5" t="s">
        <v>250</v>
      </c>
      <c r="D50" s="5" t="s">
        <v>247</v>
      </c>
      <c r="E50" s="8"/>
      <c r="F50" s="16" t="s">
        <v>251</v>
      </c>
      <c r="G50" s="42"/>
      <c r="H50" s="17" t="s">
        <v>252</v>
      </c>
      <c r="I50" s="2">
        <v>12</v>
      </c>
      <c r="J50" s="2"/>
      <c r="K50" s="2"/>
      <c r="L50" s="2"/>
      <c r="N50" s="2"/>
    </row>
    <row r="51" spans="1:14" ht="11.25" customHeight="1">
      <c r="A51" s="15"/>
      <c r="B51" s="11"/>
      <c r="C51" s="6"/>
      <c r="E51" s="8"/>
      <c r="F51" s="12" t="s">
        <v>4</v>
      </c>
      <c r="I51"/>
      <c r="J51"/>
      <c r="K51"/>
      <c r="L51"/>
      <c r="N51" s="2"/>
    </row>
    <row r="52" spans="1:14" ht="11.25" customHeight="1">
      <c r="A52" s="6">
        <v>1</v>
      </c>
      <c r="B52" s="14">
        <v>102</v>
      </c>
      <c r="C52" s="5" t="s">
        <v>53</v>
      </c>
      <c r="D52" s="5" t="s">
        <v>370</v>
      </c>
      <c r="E52" s="8"/>
      <c r="F52" s="16">
        <v>43354380040</v>
      </c>
      <c r="G52" s="42"/>
      <c r="H52" s="17">
        <v>36329</v>
      </c>
      <c r="I52" s="2">
        <v>230</v>
      </c>
      <c r="J52" s="2"/>
      <c r="K52" s="2"/>
      <c r="L52" s="2"/>
      <c r="N52" s="2"/>
    </row>
    <row r="53" spans="1:14" ht="11.25" customHeight="1">
      <c r="A53" s="6">
        <v>2</v>
      </c>
      <c r="B53" s="14">
        <v>103</v>
      </c>
      <c r="C53" s="5" t="s">
        <v>60</v>
      </c>
      <c r="D53" s="5" t="s">
        <v>371</v>
      </c>
      <c r="E53" s="8"/>
      <c r="F53" s="16" t="s">
        <v>350</v>
      </c>
      <c r="G53" s="42"/>
      <c r="H53" s="17" t="s">
        <v>351</v>
      </c>
      <c r="I53" s="2">
        <v>150</v>
      </c>
      <c r="J53" s="2"/>
      <c r="K53" s="2"/>
      <c r="L53" s="2"/>
      <c r="N53" s="2"/>
    </row>
    <row r="54" spans="1:14" ht="11.25" customHeight="1">
      <c r="A54" s="6">
        <v>3</v>
      </c>
      <c r="B54" s="14">
        <v>3</v>
      </c>
      <c r="C54" s="5" t="s">
        <v>47</v>
      </c>
      <c r="D54" s="5" t="s">
        <v>370</v>
      </c>
      <c r="E54" s="8"/>
      <c r="F54" s="16" t="s">
        <v>178</v>
      </c>
      <c r="G54" s="42"/>
      <c r="H54" s="17" t="s">
        <v>124</v>
      </c>
      <c r="I54" s="2">
        <v>130</v>
      </c>
      <c r="J54" s="2"/>
      <c r="K54" s="2"/>
      <c r="L54" s="2"/>
      <c r="N54" s="2"/>
    </row>
    <row r="55" spans="1:14" ht="11.25" customHeight="1">
      <c r="A55" s="6">
        <v>4</v>
      </c>
      <c r="B55" s="14">
        <v>7</v>
      </c>
      <c r="C55" s="5" t="s">
        <v>10</v>
      </c>
      <c r="D55" s="5" t="s">
        <v>89</v>
      </c>
      <c r="E55" s="8"/>
      <c r="F55" s="16" t="s">
        <v>292</v>
      </c>
      <c r="G55" s="42"/>
      <c r="H55" s="17" t="s">
        <v>138</v>
      </c>
      <c r="I55" s="2">
        <v>100</v>
      </c>
      <c r="J55" s="2"/>
      <c r="K55" s="2"/>
      <c r="L55" s="2"/>
      <c r="N55" s="2"/>
    </row>
    <row r="56" spans="1:14" ht="11.25" customHeight="1">
      <c r="A56" s="6">
        <v>5</v>
      </c>
      <c r="B56" s="14">
        <v>6</v>
      </c>
      <c r="C56" s="5" t="s">
        <v>97</v>
      </c>
      <c r="D56" s="5" t="s">
        <v>360</v>
      </c>
      <c r="E56" s="8"/>
      <c r="F56" s="16" t="s">
        <v>361</v>
      </c>
      <c r="G56" s="42"/>
      <c r="H56" s="17" t="s">
        <v>98</v>
      </c>
      <c r="I56" s="2">
        <v>85</v>
      </c>
      <c r="J56" s="2"/>
      <c r="K56" s="2"/>
      <c r="L56" s="2"/>
      <c r="N56" s="2"/>
    </row>
    <row r="57" spans="1:14" ht="11.25" customHeight="1">
      <c r="A57" s="6">
        <v>6</v>
      </c>
      <c r="B57" s="14">
        <v>101</v>
      </c>
      <c r="C57" s="5" t="s">
        <v>84</v>
      </c>
      <c r="D57" s="5" t="s">
        <v>83</v>
      </c>
      <c r="E57" s="8"/>
      <c r="F57" s="16" t="s">
        <v>258</v>
      </c>
      <c r="G57" s="42"/>
      <c r="H57" s="17" t="s">
        <v>132</v>
      </c>
      <c r="I57" s="2">
        <v>65</v>
      </c>
      <c r="J57" s="2"/>
      <c r="K57" s="2"/>
      <c r="L57" s="2"/>
      <c r="N57" s="2"/>
    </row>
    <row r="58" spans="1:14" ht="11.25" customHeight="1">
      <c r="A58" s="6">
        <v>7</v>
      </c>
      <c r="B58" s="14">
        <v>4</v>
      </c>
      <c r="C58" s="5" t="s">
        <v>86</v>
      </c>
      <c r="D58" s="5" t="s">
        <v>63</v>
      </c>
      <c r="E58" s="8"/>
      <c r="F58" s="16" t="s">
        <v>296</v>
      </c>
      <c r="G58" s="42"/>
      <c r="H58" s="17" t="s">
        <v>297</v>
      </c>
      <c r="I58" s="2">
        <v>50</v>
      </c>
      <c r="J58" s="2"/>
      <c r="K58" s="2"/>
      <c r="L58" s="2"/>
      <c r="N58" s="2"/>
    </row>
    <row r="59" spans="1:14" ht="11.25" customHeight="1">
      <c r="A59" s="6">
        <v>8</v>
      </c>
      <c r="B59" s="14">
        <v>10</v>
      </c>
      <c r="C59" s="5" t="s">
        <v>80</v>
      </c>
      <c r="D59" s="5" t="s">
        <v>130</v>
      </c>
      <c r="E59" s="8"/>
      <c r="F59" s="16" t="s">
        <v>256</v>
      </c>
      <c r="G59" s="42"/>
      <c r="H59" s="17">
        <v>25345</v>
      </c>
      <c r="I59" s="2">
        <v>41</v>
      </c>
      <c r="J59" s="2"/>
      <c r="K59" s="2"/>
      <c r="L59" s="2"/>
      <c r="N59" s="2"/>
    </row>
    <row r="60" spans="1:14" ht="11.25" customHeight="1">
      <c r="A60" s="6">
        <v>9</v>
      </c>
      <c r="B60" s="14">
        <v>2</v>
      </c>
      <c r="C60" s="5" t="s">
        <v>61</v>
      </c>
      <c r="D60" s="5" t="s">
        <v>128</v>
      </c>
      <c r="E60" s="8"/>
      <c r="F60" s="16" t="s">
        <v>245</v>
      </c>
      <c r="G60" s="42"/>
      <c r="H60" s="17" t="s">
        <v>129</v>
      </c>
      <c r="I60" s="2">
        <v>27</v>
      </c>
      <c r="J60" s="2"/>
      <c r="K60" s="2"/>
      <c r="L60" s="2"/>
      <c r="N60" s="2"/>
    </row>
    <row r="61" spans="1:14" ht="11.25" customHeight="1">
      <c r="A61" s="6">
        <v>10</v>
      </c>
      <c r="B61" s="14">
        <v>104</v>
      </c>
      <c r="C61" s="5" t="s">
        <v>76</v>
      </c>
      <c r="D61" s="5" t="s">
        <v>103</v>
      </c>
      <c r="E61" s="8"/>
      <c r="F61" s="16" t="s">
        <v>176</v>
      </c>
      <c r="G61" s="42"/>
      <c r="H61" s="17" t="s">
        <v>104</v>
      </c>
      <c r="I61" s="2">
        <v>18</v>
      </c>
      <c r="J61" s="2"/>
      <c r="K61" s="2"/>
      <c r="L61" s="2"/>
      <c r="N61" s="2"/>
    </row>
    <row r="62" spans="1:14" ht="11.25" customHeight="1">
      <c r="A62" s="6">
        <v>11</v>
      </c>
      <c r="B62" s="14">
        <v>17</v>
      </c>
      <c r="C62" s="5" t="s">
        <v>142</v>
      </c>
      <c r="D62" s="5" t="s">
        <v>63</v>
      </c>
      <c r="E62" s="8"/>
      <c r="F62" s="16" t="s">
        <v>300</v>
      </c>
      <c r="G62" s="42"/>
      <c r="H62" s="17" t="s">
        <v>143</v>
      </c>
      <c r="I62" s="2">
        <v>15</v>
      </c>
      <c r="J62" s="2"/>
      <c r="K62" s="2"/>
      <c r="L62" s="2"/>
      <c r="N62" s="2"/>
    </row>
    <row r="63" spans="1:14" ht="11.25" customHeight="1">
      <c r="A63" s="6">
        <v>12</v>
      </c>
      <c r="B63" s="14">
        <v>5</v>
      </c>
      <c r="C63" s="5" t="s">
        <v>217</v>
      </c>
      <c r="D63" s="5" t="s">
        <v>120</v>
      </c>
      <c r="E63" s="8"/>
      <c r="F63" s="16" t="s">
        <v>218</v>
      </c>
      <c r="G63" s="42"/>
      <c r="H63" s="17" t="s">
        <v>219</v>
      </c>
      <c r="I63" s="2">
        <v>14</v>
      </c>
      <c r="J63" s="2"/>
      <c r="K63" s="2"/>
      <c r="L63" s="2"/>
      <c r="N63" s="2"/>
    </row>
    <row r="64" spans="1:12" ht="11.25" customHeight="1">
      <c r="A64" s="6">
        <v>13</v>
      </c>
      <c r="B64" s="14">
        <v>19</v>
      </c>
      <c r="C64" s="5" t="s">
        <v>25</v>
      </c>
      <c r="D64" s="5" t="s">
        <v>89</v>
      </c>
      <c r="E64" s="8"/>
      <c r="F64" s="16" t="s">
        <v>293</v>
      </c>
      <c r="G64" s="42"/>
      <c r="H64" s="17" t="s">
        <v>294</v>
      </c>
      <c r="I64" s="2">
        <v>14</v>
      </c>
      <c r="J64" s="2"/>
      <c r="K64" s="2"/>
      <c r="L64" s="2"/>
    </row>
    <row r="65" spans="1:14" ht="11.25" customHeight="1">
      <c r="A65" s="6">
        <v>14</v>
      </c>
      <c r="B65" s="14">
        <v>116</v>
      </c>
      <c r="C65" s="5" t="s">
        <v>243</v>
      </c>
      <c r="D65" s="5" t="s">
        <v>127</v>
      </c>
      <c r="E65" s="8"/>
      <c r="F65" s="16" t="s">
        <v>244</v>
      </c>
      <c r="G65" s="42"/>
      <c r="H65" s="17">
        <v>36039</v>
      </c>
      <c r="I65" s="2">
        <v>14</v>
      </c>
      <c r="J65" s="2"/>
      <c r="K65" s="2"/>
      <c r="L65" s="2"/>
      <c r="N65" s="40"/>
    </row>
    <row r="66" spans="1:14" ht="11.25" customHeight="1">
      <c r="A66" s="6">
        <v>15</v>
      </c>
      <c r="B66" s="14">
        <v>111</v>
      </c>
      <c r="C66" s="5" t="s">
        <v>232</v>
      </c>
      <c r="D66" s="5" t="s">
        <v>153</v>
      </c>
      <c r="E66" s="8"/>
      <c r="F66" s="16" t="s">
        <v>233</v>
      </c>
      <c r="G66" s="42"/>
      <c r="H66" s="17" t="s">
        <v>234</v>
      </c>
      <c r="I66" s="2">
        <v>12</v>
      </c>
      <c r="J66" s="2"/>
      <c r="K66" s="2"/>
      <c r="L66" s="2"/>
      <c r="N66" s="2"/>
    </row>
    <row r="67" spans="1:14" ht="11.25" customHeight="1">
      <c r="A67" s="6">
        <v>16</v>
      </c>
      <c r="B67" s="14">
        <v>15</v>
      </c>
      <c r="C67" s="5" t="s">
        <v>55</v>
      </c>
      <c r="D67" s="5" t="s">
        <v>105</v>
      </c>
      <c r="E67" s="8"/>
      <c r="F67" s="16" t="s">
        <v>184</v>
      </c>
      <c r="G67" s="42"/>
      <c r="H67" s="17" t="s">
        <v>185</v>
      </c>
      <c r="I67" s="2">
        <v>11</v>
      </c>
      <c r="J67" s="2"/>
      <c r="K67" s="2"/>
      <c r="L67" s="2"/>
      <c r="N67" s="2"/>
    </row>
    <row r="68" spans="1:14" ht="11.25" customHeight="1">
      <c r="A68" s="6">
        <v>17</v>
      </c>
      <c r="B68" s="14">
        <v>8</v>
      </c>
      <c r="C68" s="5" t="s">
        <v>12</v>
      </c>
      <c r="D68" s="5" t="s">
        <v>370</v>
      </c>
      <c r="E68" s="8"/>
      <c r="F68" s="16" t="s">
        <v>356</v>
      </c>
      <c r="G68" s="42"/>
      <c r="H68" s="17">
        <v>29389</v>
      </c>
      <c r="I68" s="2">
        <v>11</v>
      </c>
      <c r="J68" s="2"/>
      <c r="K68" s="2"/>
      <c r="L68" s="2"/>
      <c r="N68" s="2"/>
    </row>
    <row r="69" spans="1:14" ht="11.25" customHeight="1">
      <c r="A69" s="6">
        <v>18</v>
      </c>
      <c r="B69" s="14">
        <v>9</v>
      </c>
      <c r="C69" s="5" t="s">
        <v>88</v>
      </c>
      <c r="D69" s="5" t="s">
        <v>370</v>
      </c>
      <c r="E69" s="8"/>
      <c r="F69" s="16">
        <v>43560830150</v>
      </c>
      <c r="G69" s="42"/>
      <c r="H69" s="17">
        <v>30784</v>
      </c>
      <c r="I69" s="2">
        <v>11</v>
      </c>
      <c r="J69" s="2"/>
      <c r="K69" s="2"/>
      <c r="L69" s="2"/>
      <c r="N69" s="13"/>
    </row>
    <row r="70" spans="1:14" ht="11.25" customHeight="1">
      <c r="A70" s="6">
        <v>19</v>
      </c>
      <c r="B70" s="14">
        <v>114</v>
      </c>
      <c r="C70" s="5" t="s">
        <v>352</v>
      </c>
      <c r="D70" s="5" t="s">
        <v>353</v>
      </c>
      <c r="E70" s="8"/>
      <c r="F70" s="16" t="s">
        <v>354</v>
      </c>
      <c r="G70" s="42"/>
      <c r="H70" s="17" t="s">
        <v>355</v>
      </c>
      <c r="I70" s="2">
        <v>9</v>
      </c>
      <c r="J70" s="2"/>
      <c r="K70" s="2"/>
      <c r="L70" s="2"/>
      <c r="N70" s="13"/>
    </row>
    <row r="71" spans="1:14" ht="11.25" customHeight="1">
      <c r="A71" s="6">
        <v>20</v>
      </c>
      <c r="B71" s="14">
        <v>113</v>
      </c>
      <c r="C71" s="5" t="s">
        <v>270</v>
      </c>
      <c r="D71" s="5" t="s">
        <v>271</v>
      </c>
      <c r="E71" s="8"/>
      <c r="F71" s="16" t="s">
        <v>272</v>
      </c>
      <c r="G71" s="42"/>
      <c r="H71" s="17" t="s">
        <v>273</v>
      </c>
      <c r="I71" s="2">
        <v>9</v>
      </c>
      <c r="J71" s="2"/>
      <c r="K71" s="2"/>
      <c r="L71" s="2"/>
      <c r="N71" s="40"/>
    </row>
    <row r="72" spans="2:14" ht="11.25" customHeight="1">
      <c r="B72" s="14"/>
      <c r="C72" s="5"/>
      <c r="D72" s="5"/>
      <c r="E72" s="8"/>
      <c r="F72" s="14"/>
      <c r="N72" s="2"/>
    </row>
    <row r="73" spans="1:12" ht="11.25" customHeight="1">
      <c r="A73" s="15"/>
      <c r="B73" s="11"/>
      <c r="C73" s="6"/>
      <c r="E73" s="8"/>
      <c r="F73" s="12" t="s">
        <v>5</v>
      </c>
      <c r="I73"/>
      <c r="J73" s="40"/>
      <c r="K73"/>
      <c r="L73" s="4"/>
    </row>
    <row r="74" spans="1:12" ht="11.25" customHeight="1">
      <c r="A74" s="6">
        <v>1</v>
      </c>
      <c r="B74" s="14">
        <v>401</v>
      </c>
      <c r="C74" s="5" t="s">
        <v>26</v>
      </c>
      <c r="D74" s="5" t="s">
        <v>27</v>
      </c>
      <c r="E74" s="8"/>
      <c r="F74" s="16" t="s">
        <v>266</v>
      </c>
      <c r="G74" s="42"/>
      <c r="H74" s="17" t="s">
        <v>267</v>
      </c>
      <c r="I74" s="2">
        <v>24</v>
      </c>
      <c r="J74" s="2"/>
      <c r="K74" s="2"/>
      <c r="L74" s="2"/>
    </row>
    <row r="75" spans="1:12" ht="11.25" customHeight="1">
      <c r="A75" s="6">
        <v>2</v>
      </c>
      <c r="B75" s="14">
        <v>431</v>
      </c>
      <c r="C75" s="5" t="s">
        <v>283</v>
      </c>
      <c r="D75" s="5" t="s">
        <v>94</v>
      </c>
      <c r="E75" s="8"/>
      <c r="F75" s="16" t="s">
        <v>284</v>
      </c>
      <c r="G75" s="42"/>
      <c r="H75" s="17">
        <v>28673</v>
      </c>
      <c r="I75" s="2">
        <v>18</v>
      </c>
      <c r="J75" s="2"/>
      <c r="K75" s="2"/>
      <c r="L75" s="2"/>
    </row>
    <row r="76" spans="1:12" ht="11.25" customHeight="1">
      <c r="A76" s="6">
        <v>3</v>
      </c>
      <c r="B76" s="14">
        <v>403</v>
      </c>
      <c r="C76" s="5" t="s">
        <v>115</v>
      </c>
      <c r="D76" s="5" t="s">
        <v>9</v>
      </c>
      <c r="E76" s="8"/>
      <c r="F76" s="16" t="s">
        <v>209</v>
      </c>
      <c r="G76" s="42"/>
      <c r="H76" s="17">
        <v>26122</v>
      </c>
      <c r="I76" s="2">
        <v>15</v>
      </c>
      <c r="J76" s="2"/>
      <c r="K76" s="2"/>
      <c r="L76" s="2"/>
    </row>
    <row r="77" spans="1:12" ht="11.25" customHeight="1">
      <c r="A77" s="6">
        <v>4</v>
      </c>
      <c r="B77" s="14">
        <v>436</v>
      </c>
      <c r="C77" s="5" t="s">
        <v>342</v>
      </c>
      <c r="D77" s="5" t="s">
        <v>343</v>
      </c>
      <c r="E77" s="8"/>
      <c r="F77" s="16" t="s">
        <v>344</v>
      </c>
      <c r="G77" s="42"/>
      <c r="H77" s="17" t="s">
        <v>345</v>
      </c>
      <c r="I77" s="2">
        <v>14</v>
      </c>
      <c r="J77" s="13"/>
      <c r="K77" s="2"/>
      <c r="L77" s="2"/>
    </row>
    <row r="78" spans="1:12" ht="11.25" customHeight="1">
      <c r="A78" s="6">
        <v>5</v>
      </c>
      <c r="B78" s="14">
        <v>404</v>
      </c>
      <c r="C78" s="5" t="s">
        <v>144</v>
      </c>
      <c r="D78" s="5" t="s">
        <v>91</v>
      </c>
      <c r="E78" s="8"/>
      <c r="F78" s="16" t="s">
        <v>307</v>
      </c>
      <c r="G78" s="42"/>
      <c r="H78" s="17" t="s">
        <v>145</v>
      </c>
      <c r="I78" s="2">
        <v>12</v>
      </c>
      <c r="J78" s="13"/>
      <c r="K78" s="2"/>
      <c r="L78" s="2"/>
    </row>
    <row r="79" spans="1:12" ht="11.25" customHeight="1">
      <c r="A79" s="6">
        <v>6</v>
      </c>
      <c r="B79" s="14">
        <v>406</v>
      </c>
      <c r="C79" s="5" t="s">
        <v>149</v>
      </c>
      <c r="D79" s="5" t="s">
        <v>92</v>
      </c>
      <c r="E79" s="8"/>
      <c r="F79" s="16" t="s">
        <v>325</v>
      </c>
      <c r="G79" s="42"/>
      <c r="H79" s="17" t="s">
        <v>326</v>
      </c>
      <c r="I79" s="2">
        <v>11</v>
      </c>
      <c r="J79" s="40"/>
      <c r="K79" s="2"/>
      <c r="L79" s="2"/>
    </row>
    <row r="80" spans="1:12" ht="11.25" customHeight="1">
      <c r="A80" s="6">
        <v>7</v>
      </c>
      <c r="B80" s="14">
        <v>409</v>
      </c>
      <c r="C80" s="5" t="s">
        <v>169</v>
      </c>
      <c r="D80" s="5" t="s">
        <v>170</v>
      </c>
      <c r="E80" s="8"/>
      <c r="F80" s="16">
        <v>43220280166</v>
      </c>
      <c r="G80" s="42"/>
      <c r="H80" s="17">
        <v>24786</v>
      </c>
      <c r="I80" s="2">
        <v>9</v>
      </c>
      <c r="J80" s="2"/>
      <c r="K80" s="2"/>
      <c r="L80" s="2"/>
    </row>
    <row r="81" spans="1:12" ht="11.25" customHeight="1">
      <c r="A81" s="6">
        <v>8</v>
      </c>
      <c r="B81" s="14">
        <v>402</v>
      </c>
      <c r="C81" s="5" t="s">
        <v>279</v>
      </c>
      <c r="D81" s="5" t="s">
        <v>94</v>
      </c>
      <c r="E81" s="8"/>
      <c r="F81" s="16" t="s">
        <v>280</v>
      </c>
      <c r="G81" s="42"/>
      <c r="H81" s="17" t="s">
        <v>281</v>
      </c>
      <c r="I81" s="2">
        <v>8</v>
      </c>
      <c r="K81" s="2"/>
      <c r="L81" s="2"/>
    </row>
    <row r="82" spans="2:12" ht="11.25" customHeight="1">
      <c r="B82" s="14"/>
      <c r="C82" s="5"/>
      <c r="D82" s="5"/>
      <c r="E82" s="8"/>
      <c r="F82" s="16"/>
      <c r="G82" s="42"/>
      <c r="H82" s="17"/>
      <c r="I82" s="2"/>
      <c r="K82" s="2"/>
      <c r="L82" s="2"/>
    </row>
    <row r="83" spans="2:12" ht="11.25" customHeight="1">
      <c r="B83" s="14"/>
      <c r="C83" s="5"/>
      <c r="D83" s="5"/>
      <c r="E83" s="8"/>
      <c r="F83" s="16"/>
      <c r="G83" s="42"/>
      <c r="H83" s="17"/>
      <c r="I83" s="2"/>
      <c r="K83" s="2"/>
      <c r="L83" s="2"/>
    </row>
    <row r="84" ht="11.25" customHeight="1">
      <c r="E84" s="8"/>
    </row>
    <row r="85" spans="2:9" ht="11.25" customHeight="1">
      <c r="B85" s="6">
        <v>1</v>
      </c>
      <c r="C85" s="8" t="s">
        <v>374</v>
      </c>
      <c r="D85" s="8" t="s">
        <v>375</v>
      </c>
      <c r="E85" s="8"/>
      <c r="F85" s="17"/>
      <c r="H85" s="17">
        <v>43163</v>
      </c>
      <c r="I85" s="8">
        <v>300</v>
      </c>
    </row>
    <row r="86" spans="2:9" ht="11.25" customHeight="1">
      <c r="B86" s="6">
        <v>2</v>
      </c>
      <c r="C86" s="8" t="s">
        <v>62</v>
      </c>
      <c r="D86" s="8" t="s">
        <v>63</v>
      </c>
      <c r="E86" s="8"/>
      <c r="F86" s="17"/>
      <c r="H86" s="17">
        <v>43177</v>
      </c>
      <c r="I86" s="8">
        <v>300</v>
      </c>
    </row>
    <row r="87" spans="2:9" ht="11.25" customHeight="1">
      <c r="B87" s="6">
        <v>3</v>
      </c>
      <c r="C87" s="8" t="s">
        <v>376</v>
      </c>
      <c r="D87" s="8" t="s">
        <v>377</v>
      </c>
      <c r="E87" s="8"/>
      <c r="F87" s="17"/>
      <c r="H87" s="17">
        <v>43191</v>
      </c>
      <c r="I87" s="8">
        <v>300</v>
      </c>
    </row>
    <row r="88" spans="2:9" ht="11.25" customHeight="1">
      <c r="B88" s="6">
        <v>4</v>
      </c>
      <c r="C88" s="8" t="s">
        <v>23</v>
      </c>
      <c r="D88" s="8" t="s">
        <v>28</v>
      </c>
      <c r="E88" s="8"/>
      <c r="F88" s="17"/>
      <c r="H88" s="17">
        <v>43233</v>
      </c>
      <c r="I88" s="8">
        <v>300</v>
      </c>
    </row>
    <row r="89" spans="2:9" ht="11.25" customHeight="1">
      <c r="B89" s="6">
        <v>6</v>
      </c>
      <c r="C89" s="8" t="s">
        <v>378</v>
      </c>
      <c r="D89" s="8" t="s">
        <v>379</v>
      </c>
      <c r="E89" s="8"/>
      <c r="F89" s="17"/>
      <c r="H89" s="17">
        <v>43254</v>
      </c>
      <c r="I89" s="8">
        <v>300</v>
      </c>
    </row>
    <row r="90" spans="2:9" ht="11.25" customHeight="1">
      <c r="B90" s="6">
        <v>7</v>
      </c>
      <c r="C90" s="8" t="s">
        <v>380</v>
      </c>
      <c r="D90" s="8" t="s">
        <v>136</v>
      </c>
      <c r="E90" s="8"/>
      <c r="F90" s="17"/>
      <c r="H90" s="17">
        <v>43268</v>
      </c>
      <c r="I90" s="8">
        <v>300</v>
      </c>
    </row>
    <row r="91" spans="2:9" ht="11.25" customHeight="1">
      <c r="B91" s="6">
        <v>8</v>
      </c>
      <c r="C91" s="8" t="s">
        <v>165</v>
      </c>
      <c r="D91" s="8" t="s">
        <v>28</v>
      </c>
      <c r="E91" s="8"/>
      <c r="F91" s="17"/>
      <c r="H91" s="17">
        <v>43275</v>
      </c>
      <c r="I91" s="8">
        <v>300</v>
      </c>
    </row>
    <row r="92" spans="5:6" ht="11.25" customHeight="1">
      <c r="E92" s="8"/>
      <c r="F92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LE BOUDEC</dc:creator>
  <cp:keywords/>
  <dc:description/>
  <cp:lastModifiedBy>Admin</cp:lastModifiedBy>
  <cp:lastPrinted>2015-10-16T16:50:45Z</cp:lastPrinted>
  <dcterms:created xsi:type="dcterms:W3CDTF">2005-01-04T11:08:21Z</dcterms:created>
  <dcterms:modified xsi:type="dcterms:W3CDTF">2018-09-24T15:14:08Z</dcterms:modified>
  <cp:category/>
  <cp:version/>
  <cp:contentType/>
  <cp:contentStatus/>
</cp:coreProperties>
</file>