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tabRatio="599" activeTab="9"/>
  </bookViews>
  <sheets>
    <sheet name="23J" sheetId="1" r:id="rId1"/>
    <sheet name="Min Cad" sheetId="2" r:id="rId2"/>
    <sheet name="Engagés J" sheetId="3" r:id="rId3"/>
    <sheet name="List Par J" sheetId="4" r:id="rId4"/>
    <sheet name="Etape 1" sheetId="5" r:id="rId5"/>
    <sheet name="PCMG1" sheetId="6" r:id="rId6"/>
    <sheet name="CLM" sheetId="7" r:id="rId7"/>
    <sheet name="Etape3" sheetId="8" r:id="rId8"/>
    <sheet name="PCMG3" sheetId="9" r:id="rId9"/>
    <sheet name="Général rdv 2018" sheetId="10" r:id="rId10"/>
    <sheet name="Eq1" sheetId="11" r:id="rId11"/>
    <sheet name="eqCLM" sheetId="12" r:id="rId12"/>
    <sheet name="eq3" sheetId="13" r:id="rId13"/>
    <sheet name="eqGénéral" sheetId="14" r:id="rId14"/>
    <sheet name="J1 e1" sheetId="15" r:id="rId15"/>
    <sheet name="J1 clm" sheetId="16" r:id="rId16"/>
    <sheet name="J1 e3" sheetId="17" r:id="rId17"/>
    <sheet name="J1 gen" sheetId="18" r:id="rId18"/>
    <sheet name="h dep CLM" sheetId="19" r:id="rId19"/>
  </sheets>
  <externalReferences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<sst xmlns="http://schemas.openxmlformats.org/spreadsheetml/2006/main" count="5735" uniqueCount="534">
  <si>
    <t>BEL</t>
  </si>
  <si>
    <t>FRA</t>
  </si>
  <si>
    <t>Ronde des Vallées</t>
  </si>
  <si>
    <t xml:space="preserve">Hémonstoir </t>
  </si>
  <si>
    <t>NED</t>
  </si>
  <si>
    <t>J2</t>
  </si>
  <si>
    <t>Internationale Juniors (contrôle : vcp loudéac)</t>
  </si>
  <si>
    <t>Partants</t>
  </si>
  <si>
    <t>DS</t>
  </si>
  <si>
    <t>WJ.2.1</t>
  </si>
  <si>
    <t>SUI</t>
  </si>
  <si>
    <t>Wilton Cycling Team</t>
  </si>
  <si>
    <t>Comité Finistère</t>
  </si>
  <si>
    <t>Ronde des Vallées : Hémonstoir</t>
  </si>
  <si>
    <t>code UCI</t>
  </si>
  <si>
    <t>signature</t>
  </si>
  <si>
    <t>h dep</t>
  </si>
  <si>
    <t>Cycling Club Monkeytown</t>
  </si>
  <si>
    <t>LAT</t>
  </si>
  <si>
    <t>MOUREAU Axel</t>
  </si>
  <si>
    <t>SWE</t>
  </si>
  <si>
    <t>KROON Joris</t>
  </si>
  <si>
    <t>RAYES Mohamed</t>
  </si>
  <si>
    <t>SYR</t>
  </si>
  <si>
    <t>MEIJDAM Sam</t>
  </si>
  <si>
    <t>DORENBOS Yanne</t>
  </si>
  <si>
    <t>FONTIJNE Emiel</t>
  </si>
  <si>
    <t>Comité de Vendée</t>
  </si>
  <si>
    <t>DEVANNE Antoine</t>
  </si>
  <si>
    <t>LIMOUSIN Mathieu</t>
  </si>
  <si>
    <t xml:space="preserve">JOLLY Maxime </t>
  </si>
  <si>
    <t>SUPIOT Maxime</t>
  </si>
  <si>
    <t>Luxembourg</t>
  </si>
  <si>
    <t>LUX</t>
  </si>
  <si>
    <t>BETTENDORFF Loic</t>
  </si>
  <si>
    <t>NOTHUM Pol</t>
  </si>
  <si>
    <t>MOLINARO Benjamin</t>
  </si>
  <si>
    <t>Entente Locminé-Vannes</t>
  </si>
  <si>
    <t>TANGUY Quentin</t>
  </si>
  <si>
    <t>MOREAC Tim</t>
  </si>
  <si>
    <t>LAURANCE Axel</t>
  </si>
  <si>
    <t>CHARLES Enzo</t>
  </si>
  <si>
    <t>ROUSSEL Malo</t>
  </si>
  <si>
    <t>TULETT Ben</t>
  </si>
  <si>
    <t>Willebrord Wil Vooruit</t>
  </si>
  <si>
    <t>GBR</t>
  </si>
  <si>
    <t>TIMMERMANS Tristan</t>
  </si>
  <si>
    <t>BAAK Jord</t>
  </si>
  <si>
    <t>RIJSDIJK Nathan</t>
  </si>
  <si>
    <t>KROONEN Max</t>
  </si>
  <si>
    <t>BEERNAERT David</t>
  </si>
  <si>
    <t>Cureghem Sportief</t>
  </si>
  <si>
    <t>DE PAUW Len</t>
  </si>
  <si>
    <t>DE LOBEL Sander</t>
  </si>
  <si>
    <t>VAN HEMELEN Vincent</t>
  </si>
  <si>
    <t>DESPONTIN Pierre</t>
  </si>
  <si>
    <t>ROESEMS Siebe</t>
  </si>
  <si>
    <t>GASPARD Julien</t>
  </si>
  <si>
    <t>VC Ardennes</t>
  </si>
  <si>
    <t>LOX Damien</t>
  </si>
  <si>
    <t>VAN ISEGHEM Sam</t>
  </si>
  <si>
    <t>HALLEUX Simon</t>
  </si>
  <si>
    <t>Forte Young Cycling Team</t>
  </si>
  <si>
    <t xml:space="preserve"> VAN DER TUUK Axel</t>
  </si>
  <si>
    <t xml:space="preserve"> KRUL Wessel</t>
  </si>
  <si>
    <t xml:space="preserve"> MARSMAN Tim</t>
  </si>
  <si>
    <t xml:space="preserve"> DEBLOUDTS Ferre</t>
  </si>
  <si>
    <t>Soenens Boom Cycling Team</t>
  </si>
  <si>
    <t xml:space="preserve"> DECUYPERE Nathan</t>
  </si>
  <si>
    <t xml:space="preserve"> VAN BELLE Bas</t>
  </si>
  <si>
    <t xml:space="preserve"> LAVERICK Joe</t>
  </si>
  <si>
    <t>BORRA Victor</t>
  </si>
  <si>
    <t xml:space="preserve"> VERCRUYSSE Gilles</t>
  </si>
  <si>
    <t xml:space="preserve"> LOOTENS Gust</t>
  </si>
  <si>
    <t>Meubelen Gaverzich Glascentra</t>
  </si>
  <si>
    <t xml:space="preserve"> VAN BOVEN Luca</t>
  </si>
  <si>
    <t xml:space="preserve"> SANTY Arne</t>
  </si>
  <si>
    <t xml:space="preserve"> GROOTAERT Mathisse</t>
  </si>
  <si>
    <t xml:space="preserve"> VOS Yannick</t>
  </si>
  <si>
    <t>BLAIN Jamison</t>
  </si>
  <si>
    <t>Zappi Angleterre</t>
  </si>
  <si>
    <t>MACLEOD Callun</t>
  </si>
  <si>
    <t>HARTLEY Lewis</t>
  </si>
  <si>
    <t>HEALY Ben</t>
  </si>
  <si>
    <t>HOLLYMAN Mason</t>
  </si>
  <si>
    <t xml:space="preserve"> HUGHES Dylan</t>
  </si>
  <si>
    <t>Spokes Racing Team</t>
  </si>
  <si>
    <t xml:space="preserve"> BARLOW Ben</t>
  </si>
  <si>
    <t xml:space="preserve"> GEORGE Alfred</t>
  </si>
  <si>
    <t xml:space="preserve"> RIDEHALGH Alex</t>
  </si>
  <si>
    <t>WPG Amsterdam Juniors</t>
  </si>
  <si>
    <t xml:space="preserve"> VAN DE Ruben</t>
  </si>
  <si>
    <t xml:space="preserve"> BROEX Menno</t>
  </si>
  <si>
    <t xml:space="preserve"> GELEIJN Owen</t>
  </si>
  <si>
    <t xml:space="preserve"> BROEX Victor</t>
  </si>
  <si>
    <t>XABIER Isasa</t>
  </si>
  <si>
    <t>Gipuzkoa Selekzioa</t>
  </si>
  <si>
    <t>ESP</t>
  </si>
  <si>
    <t>AITOR Larranaga</t>
  </si>
  <si>
    <t>GAIZKA Gurrutxaga</t>
  </si>
  <si>
    <t>TELMO Albisu</t>
  </si>
  <si>
    <t>ANDONI Azkarate</t>
  </si>
  <si>
    <t>SIMMONS Quinn</t>
  </si>
  <si>
    <t>Lux/Sideshow USA</t>
  </si>
  <si>
    <t>USA</t>
  </si>
  <si>
    <t>JENKINS Nolan</t>
  </si>
  <si>
    <t>GULUCKSON Finn</t>
  </si>
  <si>
    <t>BRYANT Isaac</t>
  </si>
  <si>
    <t>Equipe du Québec</t>
  </si>
  <si>
    <t>CAN</t>
  </si>
  <si>
    <t>JUNEAU Francis</t>
  </si>
  <si>
    <t>MELFI Gabriel</t>
  </si>
  <si>
    <t>DALPE Félix</t>
  </si>
  <si>
    <t>DOMINGUE Joël</t>
  </si>
  <si>
    <t>DUBUC Simon</t>
  </si>
  <si>
    <t>RIVARD Nicolas</t>
  </si>
  <si>
    <t>Espoir Elite-Primau vélo</t>
  </si>
  <si>
    <t>BOUGIE Nicolas</t>
  </si>
  <si>
    <t>DALTERIO Antoine</t>
  </si>
  <si>
    <t>DESHAIES Thomas-Louis</t>
  </si>
  <si>
    <t>FORTIER Thomas</t>
  </si>
  <si>
    <t>BAILLEUX Pierrick</t>
  </si>
  <si>
    <t>Comité Val de Loire</t>
  </si>
  <si>
    <t>HERISSE Joseph</t>
  </si>
  <si>
    <t>NEDJARI Hugo</t>
  </si>
  <si>
    <t>PAGE Hugo</t>
  </si>
  <si>
    <t>PLAISANT Lucas</t>
  </si>
  <si>
    <t>TIREAU Quentin</t>
  </si>
  <si>
    <t>DRIANNE Corentin</t>
  </si>
  <si>
    <t>Comité Loire Atlantique</t>
  </si>
  <si>
    <t>GREGOIRE Arthur</t>
  </si>
  <si>
    <t>JOALLAND Yael</t>
  </si>
  <si>
    <t>LE CLAIRE Théo</t>
  </si>
  <si>
    <t>RUAULT Nathan</t>
  </si>
  <si>
    <t>MAINGUENAUD Tom</t>
  </si>
  <si>
    <t>Comité Nouvelle Aquitaine</t>
  </si>
  <si>
    <t>RETAILLEAU Valentin</t>
  </si>
  <si>
    <t>LEPORC Thibaud</t>
  </si>
  <si>
    <t>SOURDY Kylian</t>
  </si>
  <si>
    <t>FEDRIGO Mathis</t>
  </si>
  <si>
    <t>ADAM Kulian</t>
  </si>
  <si>
    <t>Comité Côtes d' Armor</t>
  </si>
  <si>
    <t>ALENO Clément</t>
  </si>
  <si>
    <t>GLOT Raphaël</t>
  </si>
  <si>
    <t>LE BERRE Mathis</t>
  </si>
  <si>
    <t>MORIN Dylan</t>
  </si>
  <si>
    <t>POIRIER Clément</t>
  </si>
  <si>
    <t>D’ HERVEZ Thibault</t>
  </si>
  <si>
    <t>ARZEL Maxime</t>
  </si>
  <si>
    <t>GUERNALEC Victor</t>
  </si>
  <si>
    <t>PLUSQUELLEC Yann</t>
  </si>
  <si>
    <t>SILLIAU Nicolas</t>
  </si>
  <si>
    <t>TANGUY Maxan</t>
  </si>
  <si>
    <t>AGUILLON Tom</t>
  </si>
  <si>
    <t>Comité Ille et Vilaine</t>
  </si>
  <si>
    <t>BERNARD Pierre</t>
  </si>
  <si>
    <t>CHEVILLARD Allan</t>
  </si>
  <si>
    <t>DUBOIS Pierre Emmanuel</t>
  </si>
  <si>
    <t>LAUMONIER Arthur</t>
  </si>
  <si>
    <t>SAILLEFEST Léo</t>
  </si>
  <si>
    <t>BIARD François</t>
  </si>
  <si>
    <t>Comité de la Sarthe</t>
  </si>
  <si>
    <t>LAMBERT Mathieu</t>
  </si>
  <si>
    <t>LAUNAY Julien</t>
  </si>
  <si>
    <t>LEROUX Théo</t>
  </si>
  <si>
    <t>VOISIN Clément</t>
  </si>
  <si>
    <t>HUYET Baptiste</t>
  </si>
  <si>
    <t>CC Villeneuve Soissons Aisne</t>
  </si>
  <si>
    <t>DABOT Raphaël</t>
  </si>
  <si>
    <t>JOLIDON Nicola</t>
  </si>
  <si>
    <t>MALINGRE Tom</t>
  </si>
  <si>
    <t>LAMAND Thomas</t>
  </si>
  <si>
    <t>BARRE Louis</t>
  </si>
  <si>
    <t>UC Nantes</t>
  </si>
  <si>
    <t>PROVOST Maximillien</t>
  </si>
  <si>
    <t>VERGER Enzo</t>
  </si>
  <si>
    <t>AULNETTE Clément</t>
  </si>
  <si>
    <t>PONTOIZEAU Jérémy</t>
  </si>
  <si>
    <t>DENIS Erwann</t>
  </si>
  <si>
    <t>VS Vallette</t>
  </si>
  <si>
    <t>GOULET Clément</t>
  </si>
  <si>
    <t>BRISARD Alexandre</t>
  </si>
  <si>
    <t>FREMONT Lucas</t>
  </si>
  <si>
    <t>VOISIN Ronan</t>
  </si>
  <si>
    <t>UC Condat Rochefort</t>
  </si>
  <si>
    <t>BOSONI Victor</t>
  </si>
  <si>
    <t>SCO Dijon</t>
  </si>
  <si>
    <t>BRENOT Arthur</t>
  </si>
  <si>
    <t>BRENOT Martin</t>
  </si>
  <si>
    <t>GAUTHIOT Julian</t>
  </si>
  <si>
    <t>MARICHY Théo</t>
  </si>
  <si>
    <t>RICHARD Baptiste</t>
  </si>
  <si>
    <t xml:space="preserve"> AUBERT Lucas</t>
  </si>
  <si>
    <t>Vendée la Roche sur Yon</t>
  </si>
  <si>
    <t xml:space="preserve"> BOULAIS Jules</t>
  </si>
  <si>
    <t xml:space="preserve"> PROUTEAU Lucas</t>
  </si>
  <si>
    <t xml:space="preserve"> ANDIN Elie</t>
  </si>
  <si>
    <t>BENECH Pierre</t>
  </si>
  <si>
    <t>VPC Loudéac</t>
  </si>
  <si>
    <t>LE PIOUFFE Nathan</t>
  </si>
  <si>
    <t>JOSSIER Clément</t>
  </si>
  <si>
    <t>LE GOFF Maxime</t>
  </si>
  <si>
    <t>BOLGIANI Hugo</t>
  </si>
  <si>
    <t>LE BIHAN Valentin</t>
  </si>
  <si>
    <t>COSAN Guillaume</t>
  </si>
  <si>
    <t>VC Pontivyen</t>
  </si>
  <si>
    <t>DRUMEL Alexis</t>
  </si>
  <si>
    <t>LE GUEVEL Alexis</t>
  </si>
  <si>
    <t>LE MOUEL Alan</t>
  </si>
  <si>
    <t>LE MOING Maxime</t>
  </si>
  <si>
    <t>NIO Nathan</t>
  </si>
  <si>
    <t xml:space="preserve">Les Résultats Complets de la </t>
  </si>
  <si>
    <t>Ronde des Vallées seront :</t>
  </si>
  <si>
    <t>sur www.bretagne-vtt.com</t>
  </si>
  <si>
    <t>06.81.97.06.53  JF LE BOUDEC</t>
  </si>
  <si>
    <t>DEN</t>
  </si>
  <si>
    <t>Pirard Mathieu</t>
  </si>
  <si>
    <t>Broex Auke</t>
  </si>
  <si>
    <t>Miltenburg Enrico</t>
  </si>
  <si>
    <t>Verschueren Patrick</t>
  </si>
  <si>
    <t>Gorka Agirre</t>
  </si>
  <si>
    <t>Plovie Wiebren</t>
  </si>
  <si>
    <t>Chester George</t>
  </si>
  <si>
    <t>Wolter Michel</t>
  </si>
  <si>
    <t>Le Samedy Eric</t>
  </si>
  <si>
    <t>Deleye Rik</t>
  </si>
  <si>
    <t>Rivard Dave</t>
  </si>
  <si>
    <t>Hartley Jerrod</t>
  </si>
  <si>
    <t>Dubois Nicolas</t>
  </si>
  <si>
    <t>Stroobants Louis</t>
  </si>
  <si>
    <t>Grieve Craig</t>
  </si>
  <si>
    <t>Phelippeau Gilles</t>
  </si>
  <si>
    <t>Trarieux François</t>
  </si>
  <si>
    <t>Chatelin Didier</t>
  </si>
  <si>
    <t>Bernier Quentin</t>
  </si>
  <si>
    <t>Boileau Frédéric</t>
  </si>
  <si>
    <t>Ravard Anthony</t>
  </si>
  <si>
    <t>Fouache Kevin</t>
  </si>
  <si>
    <t>Gourmelon Stéphane</t>
  </si>
  <si>
    <t>Denis Christophe</t>
  </si>
  <si>
    <t>Guymard Frédéric</t>
  </si>
  <si>
    <t>Vauléon Aurélien</t>
  </si>
  <si>
    <t>Collet Olivier</t>
  </si>
  <si>
    <t>Roussel Bruno</t>
  </si>
  <si>
    <t>Guay stéphane</t>
  </si>
  <si>
    <t>VAN EKEREN Niels</t>
  </si>
  <si>
    <t>RUIJTER Stÿn</t>
  </si>
  <si>
    <t>BREEDERVELD Heijme</t>
  </si>
  <si>
    <t>RAZINSKIS Alekss</t>
  </si>
  <si>
    <t>VAN BEEK Bruno</t>
  </si>
  <si>
    <t>WILSHAUS Serginho</t>
  </si>
  <si>
    <t>J1</t>
  </si>
  <si>
    <t>EVANNO Yann</t>
  </si>
  <si>
    <t>HERMOUET Théo</t>
  </si>
  <si>
    <t>MEYERS Charel</t>
  </si>
  <si>
    <t>KLUCKERS Arthur</t>
  </si>
  <si>
    <t>VAH SINHTMAARTENSDIJK Roel</t>
  </si>
  <si>
    <t>HAAS Martin</t>
  </si>
  <si>
    <t>GOEBEERT Théo</t>
  </si>
  <si>
    <t>VAN DEN BORRE Mathias</t>
  </si>
  <si>
    <t>VANGHELUWE Warre</t>
  </si>
  <si>
    <t>TOM Couzens</t>
  </si>
  <si>
    <t xml:space="preserve"> DENT Alexander</t>
  </si>
  <si>
    <t>HOWIESON Scott</t>
  </si>
  <si>
    <t xml:space="preserve"> TILLI Niallpijl</t>
  </si>
  <si>
    <t>JULEN Otero</t>
  </si>
  <si>
    <t xml:space="preserve">VOLLMER Andrew </t>
  </si>
  <si>
    <t>BERTHIAUME Thomas</t>
  </si>
  <si>
    <t>DOMAIN Maël</t>
  </si>
  <si>
    <t>VIEVILLE Mathieu</t>
  </si>
  <si>
    <t>LE RAITRE Quentin</t>
  </si>
  <si>
    <t>Zannata GallooCycling Team</t>
  </si>
  <si>
    <t>VAH SIHTMAARTENSDIJK Roel</t>
  </si>
  <si>
    <t>DENT Alexander</t>
  </si>
  <si>
    <t>Schellekens Tom</t>
  </si>
  <si>
    <t>GUILLEMET Anthony</t>
  </si>
  <si>
    <t>Van Den Eynde Eric</t>
  </si>
  <si>
    <t>Gunst Marcel</t>
  </si>
  <si>
    <t>Etape 1</t>
  </si>
  <si>
    <t>POINTS CHAUDS</t>
  </si>
  <si>
    <t>GRIMPEURS</t>
  </si>
  <si>
    <t>pl</t>
  </si>
  <si>
    <t>PC 1</t>
  </si>
  <si>
    <t>Bertho TP St Guen (PC)</t>
  </si>
  <si>
    <t>MG 1</t>
  </si>
  <si>
    <t>saint guen (MG)</t>
  </si>
  <si>
    <t>PC 2</t>
  </si>
  <si>
    <t>entrée Le Quillio (PC)</t>
  </si>
  <si>
    <t>MG 2</t>
  </si>
  <si>
    <t>Uzel (MG)</t>
  </si>
  <si>
    <t>PC 3</t>
  </si>
  <si>
    <t xml:space="preserve">3è passage Ligne d'Arrivée (PC) </t>
  </si>
  <si>
    <t>MG 3</t>
  </si>
  <si>
    <t>Le Cosquer (MG)</t>
  </si>
  <si>
    <t>MG 4</t>
  </si>
  <si>
    <t>entrée Merléac (MG)</t>
  </si>
  <si>
    <t>Le Jeu de Stratégie du Cyclisme</t>
  </si>
  <si>
    <t>par JF LE BOUDEC  06 81 97 06 53</t>
  </si>
  <si>
    <t>hotel le France</t>
  </si>
  <si>
    <t>Loudéac</t>
  </si>
  <si>
    <t>km/h</t>
  </si>
  <si>
    <t>étape 1   Allineuc - Allineuc</t>
  </si>
  <si>
    <t>km</t>
  </si>
  <si>
    <t>à</t>
  </si>
  <si>
    <t>partants</t>
  </si>
  <si>
    <t>classés</t>
  </si>
  <si>
    <t>hors délai</t>
  </si>
  <si>
    <t>abandons</t>
  </si>
  <si>
    <t>mt</t>
  </si>
  <si>
    <t>Hémonstoir</t>
  </si>
  <si>
    <t>moy</t>
  </si>
  <si>
    <t>code uci</t>
  </si>
  <si>
    <t>Classement</t>
  </si>
  <si>
    <t>Contre La Montre</t>
  </si>
  <si>
    <t>e1</t>
  </si>
  <si>
    <t>total</t>
  </si>
  <si>
    <t>g</t>
  </si>
  <si>
    <t>entrée Plumieux (PC)</t>
  </si>
  <si>
    <t>panneau stop 150 Loudéac (MG)</t>
  </si>
  <si>
    <t>cinéma Loudéac (PC)</t>
  </si>
  <si>
    <t>panneau stop 150 Querrien (MG)</t>
  </si>
  <si>
    <t>Premier Passage Ligne (PC)</t>
  </si>
  <si>
    <t>Eoliennes (MG)</t>
  </si>
  <si>
    <t>PC 4</t>
  </si>
  <si>
    <t>Troisième Passage Ligne (PC)</t>
  </si>
  <si>
    <t>Côte de BoisdeLuce Hémonstoir (MG)</t>
  </si>
  <si>
    <t>MG 5</t>
  </si>
  <si>
    <t>Côte de Saint Marcel (MG)</t>
  </si>
  <si>
    <t>Miniatures Cyclistes</t>
  </si>
  <si>
    <t>sur WW.bretagne-vtt.com</t>
  </si>
  <si>
    <t>LOUDEAC</t>
  </si>
  <si>
    <t>Classement Etape 3</t>
  </si>
  <si>
    <t>Tps Ligne</t>
  </si>
  <si>
    <t>no</t>
  </si>
  <si>
    <t>Heures de DEPART CLM</t>
  </si>
  <si>
    <t>AUBERT Lucas</t>
  </si>
  <si>
    <t>PROUTEAU Lucas</t>
  </si>
  <si>
    <t>DNF</t>
  </si>
  <si>
    <t>Cureghen Sportief</t>
  </si>
  <si>
    <t>Soenens Boom Cycling</t>
  </si>
  <si>
    <t>RIDEHALGH Alex</t>
  </si>
  <si>
    <t>BROEX Menno</t>
  </si>
  <si>
    <t>WPG Amsterdam</t>
  </si>
  <si>
    <t>Espoir Elite Primau</t>
  </si>
  <si>
    <t>DESHAIES Thomas Louis</t>
  </si>
  <si>
    <t xml:space="preserve">VOISIN Clément </t>
  </si>
  <si>
    <t>VIEVILLE Matthieu</t>
  </si>
  <si>
    <t>CC Villeneuve Soissons</t>
  </si>
  <si>
    <t>Vendée La Roche sur Yon</t>
  </si>
  <si>
    <t>ANDIN Elie</t>
  </si>
  <si>
    <t>VCP Loudéac</t>
  </si>
  <si>
    <t>DSQ</t>
  </si>
  <si>
    <t>VS Valet</t>
  </si>
  <si>
    <t>J.2.1</t>
  </si>
  <si>
    <t>disqualifiés</t>
  </si>
  <si>
    <t>OTL</t>
  </si>
  <si>
    <t>15:22,51</t>
  </si>
  <si>
    <t>15:27,14</t>
  </si>
  <si>
    <t>15:36,76</t>
  </si>
  <si>
    <t>15:48,12</t>
  </si>
  <si>
    <t>15:51,89</t>
  </si>
  <si>
    <t>15:57,50</t>
  </si>
  <si>
    <t>15:59,52</t>
  </si>
  <si>
    <t>16:00,86</t>
  </si>
  <si>
    <t>16:01,13</t>
  </si>
  <si>
    <t>16:01,68</t>
  </si>
  <si>
    <t>16:08,28</t>
  </si>
  <si>
    <t>16:08,99</t>
  </si>
  <si>
    <t>16:10,30</t>
  </si>
  <si>
    <t>16:14,02</t>
  </si>
  <si>
    <t>16:14,65</t>
  </si>
  <si>
    <t>16:15,67</t>
  </si>
  <si>
    <t>16:17,21</t>
  </si>
  <si>
    <t>16:19,47</t>
  </si>
  <si>
    <t>16:19,66</t>
  </si>
  <si>
    <t>16:20,18</t>
  </si>
  <si>
    <t>16:21,27</t>
  </si>
  <si>
    <t>16:22,68</t>
  </si>
  <si>
    <t>16:23,57</t>
  </si>
  <si>
    <t>16:24,16</t>
  </si>
  <si>
    <t>16:28,65</t>
  </si>
  <si>
    <t>16:30,21</t>
  </si>
  <si>
    <t>16:31,94</t>
  </si>
  <si>
    <t>16:32,89</t>
  </si>
  <si>
    <t>16:32,97</t>
  </si>
  <si>
    <t>16:34,21</t>
  </si>
  <si>
    <t>16:35,76</t>
  </si>
  <si>
    <t>16:38,37</t>
  </si>
  <si>
    <t>16:38,61</t>
  </si>
  <si>
    <t>16:40,15</t>
  </si>
  <si>
    <t>16:42,28</t>
  </si>
  <si>
    <t>16:42,40</t>
  </si>
  <si>
    <t>16:42,44</t>
  </si>
  <si>
    <t>16:44,89</t>
  </si>
  <si>
    <t>16:45,10</t>
  </si>
  <si>
    <t>16:45,86</t>
  </si>
  <si>
    <t>16:46,36</t>
  </si>
  <si>
    <t>16:46,65</t>
  </si>
  <si>
    <t>16:46,66</t>
  </si>
  <si>
    <t>16:47,37</t>
  </si>
  <si>
    <t>16:47,40</t>
  </si>
  <si>
    <t>16:47,77</t>
  </si>
  <si>
    <t>16:51,43</t>
  </si>
  <si>
    <t>16:52,08</t>
  </si>
  <si>
    <t>16:53,18</t>
  </si>
  <si>
    <t>16:55,31</t>
  </si>
  <si>
    <t>16:55,65</t>
  </si>
  <si>
    <t>16:55,90</t>
  </si>
  <si>
    <t>16:56,65</t>
  </si>
  <si>
    <t>16:56,77</t>
  </si>
  <si>
    <t>16:57,57</t>
  </si>
  <si>
    <t>16:57,93</t>
  </si>
  <si>
    <t>16:59,43</t>
  </si>
  <si>
    <t>16:59,52</t>
  </si>
  <si>
    <t>17:00,43</t>
  </si>
  <si>
    <t>17:02,48</t>
  </si>
  <si>
    <t>17:02,75</t>
  </si>
  <si>
    <t>17:04,28</t>
  </si>
  <si>
    <t>17:07,24</t>
  </si>
  <si>
    <t>17:07,34</t>
  </si>
  <si>
    <t>17:08,15</t>
  </si>
  <si>
    <t>17:08,32</t>
  </si>
  <si>
    <t>17:09,24</t>
  </si>
  <si>
    <t>17:10,83</t>
  </si>
  <si>
    <t>17:11,26</t>
  </si>
  <si>
    <t>17:11,30</t>
  </si>
  <si>
    <t>17:11,31</t>
  </si>
  <si>
    <t>17:11,83</t>
  </si>
  <si>
    <t>17:12,14</t>
  </si>
  <si>
    <t>17:13,39</t>
  </si>
  <si>
    <t>17:14,03</t>
  </si>
  <si>
    <t>17:14,40</t>
  </si>
  <si>
    <t>17:14,59</t>
  </si>
  <si>
    <t>17:15,56</t>
  </si>
  <si>
    <t>17:16,04</t>
  </si>
  <si>
    <t>17:16,95</t>
  </si>
  <si>
    <t>17:17,88</t>
  </si>
  <si>
    <t>17:21,38</t>
  </si>
  <si>
    <t>17:21,51</t>
  </si>
  <si>
    <t>17:22,34</t>
  </si>
  <si>
    <t>17:25,25</t>
  </si>
  <si>
    <t>17:25,64</t>
  </si>
  <si>
    <t>17:26,35</t>
  </si>
  <si>
    <t>17:27,36</t>
  </si>
  <si>
    <t>17:27,40</t>
  </si>
  <si>
    <t>17:29,85</t>
  </si>
  <si>
    <t>17:30,36</t>
  </si>
  <si>
    <t>17:30,68</t>
  </si>
  <si>
    <t>17:30,75</t>
  </si>
  <si>
    <t>17:32,09</t>
  </si>
  <si>
    <t>17:33,49</t>
  </si>
  <si>
    <t>17:33,75</t>
  </si>
  <si>
    <t>17:34,22</t>
  </si>
  <si>
    <t>17:35,00</t>
  </si>
  <si>
    <t>17:35,19</t>
  </si>
  <si>
    <t>17:35,27</t>
  </si>
  <si>
    <t>17:38,11</t>
  </si>
  <si>
    <t>17:38,45</t>
  </si>
  <si>
    <t>17:38,72</t>
  </si>
  <si>
    <t>17:39,44</t>
  </si>
  <si>
    <t>17:40,75</t>
  </si>
  <si>
    <t>17:43,23</t>
  </si>
  <si>
    <t>17:43,56</t>
  </si>
  <si>
    <t>17:44,46</t>
  </si>
  <si>
    <t>17:45,31</t>
  </si>
  <si>
    <t>17:46,41</t>
  </si>
  <si>
    <t>17:48,49</t>
  </si>
  <si>
    <t>17:48,99</t>
  </si>
  <si>
    <t>17:52,42</t>
  </si>
  <si>
    <t>17:54,92</t>
  </si>
  <si>
    <t>17:55,10</t>
  </si>
  <si>
    <t>17:56,43</t>
  </si>
  <si>
    <t>18:02,79</t>
  </si>
  <si>
    <t>18:03,22</t>
  </si>
  <si>
    <t>18:03,60</t>
  </si>
  <si>
    <t>23:50,12</t>
  </si>
  <si>
    <t>18:11,98</t>
  </si>
  <si>
    <t>18:12,97</t>
  </si>
  <si>
    <t>18:13,25</t>
  </si>
  <si>
    <t>18:14,55</t>
  </si>
  <si>
    <t>18:16,59</t>
  </si>
  <si>
    <t>18:18,45</t>
  </si>
  <si>
    <t>18:20,15</t>
  </si>
  <si>
    <t>18:21,70</t>
  </si>
  <si>
    <t>18:26,98</t>
  </si>
  <si>
    <t>18:28,57</t>
  </si>
  <si>
    <t>18:29,29</t>
  </si>
  <si>
    <t>18:31,44</t>
  </si>
  <si>
    <t>18:38,86</t>
  </si>
  <si>
    <t>18:47,25</t>
  </si>
  <si>
    <t>18:51,31</t>
  </si>
  <si>
    <t>19:40,37</t>
  </si>
  <si>
    <t>Classement Général</t>
  </si>
  <si>
    <t>Général</t>
  </si>
  <si>
    <t>étape 1</t>
  </si>
  <si>
    <t>clm</t>
  </si>
  <si>
    <t>pen</t>
  </si>
  <si>
    <t>MJ.2.1</t>
  </si>
  <si>
    <t>Classement par équipes Etape 1</t>
  </si>
  <si>
    <t>T tps</t>
  </si>
  <si>
    <t>Tpl</t>
  </si>
  <si>
    <t>n1</t>
  </si>
  <si>
    <t>tps</t>
  </si>
  <si>
    <t>n2</t>
  </si>
  <si>
    <t>n3</t>
  </si>
  <si>
    <t>SOENENS BOOM CYCLING TEAM</t>
  </si>
  <si>
    <t>SIDESHOW USA</t>
  </si>
  <si>
    <t>WILLEBRORD WIL VOORUIT</t>
  </si>
  <si>
    <t>MEUBELEN GAVERZICH GLASCENTRA</t>
  </si>
  <si>
    <t>WPG AMSTERDAM JUNIORS</t>
  </si>
  <si>
    <t>ZAPPI ANGLETERRE</t>
  </si>
  <si>
    <t>CUREGHEM SPORTIEF</t>
  </si>
  <si>
    <t>VC ARDENNES</t>
  </si>
  <si>
    <t>SPOKES RACINGTEAM</t>
  </si>
  <si>
    <t>FORTE YOUNG CYCLING TEAM</t>
  </si>
  <si>
    <t>CLUB CYCLISTE ESPOIR LAVAL QUEBEC</t>
  </si>
  <si>
    <t>GIPUZKOA SELEKZIOA</t>
  </si>
  <si>
    <t>VS VALLETTE</t>
  </si>
  <si>
    <t>VILLENEUVE SOISSONS</t>
  </si>
  <si>
    <t>ESPOIR ELITE PRIMEAU VELO CANADA</t>
  </si>
  <si>
    <t>ZANNATA GALLOO CYCLING TEAM</t>
  </si>
  <si>
    <t>Classement par équipes CLM</t>
  </si>
  <si>
    <t>Classement Général par équipes</t>
  </si>
  <si>
    <t>étape 3</t>
  </si>
  <si>
    <t>pts</t>
  </si>
  <si>
    <t>e3</t>
  </si>
  <si>
    <t>=</t>
  </si>
  <si>
    <t>+</t>
  </si>
  <si>
    <t>Jun,1</t>
  </si>
  <si>
    <t>dnf</t>
  </si>
  <si>
    <t>Final</t>
  </si>
  <si>
    <t>100è</t>
  </si>
  <si>
    <t>Classement par équipes Etape 3</t>
  </si>
  <si>
    <t>PLAMONDON Robin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</si>
</sst>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"/>
    <numFmt numFmtId="173" formatCode="0.000;[Red]0.000"/>
    <numFmt numFmtId="174" formatCode="#.0"/>
    <numFmt numFmtId="175" formatCode="000"/>
    <numFmt numFmtId="176" formatCode="h:mm:ss"/>
    <numFmt numFmtId="177" formatCode="#.00"/>
    <numFmt numFmtId="178" formatCode="0.0"/>
    <numFmt numFmtId="179" formatCode="0.000"/>
    <numFmt numFmtId="180" formatCode="mm:ss.00"/>
    <numFmt numFmtId="181" formatCode="00"/>
    <numFmt numFmtId="182" formatCode="h:mm"/>
    <numFmt numFmtId="183" formatCode="m:ss"/>
  </numFmts>
  <fonts count="6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9"/>
      <color indexed="8"/>
      <name val="Arial"/>
      <family val="2"/>
    </font>
    <font>
      <b/>
      <sz val="15"/>
      <name val="Arial"/>
      <family val="2"/>
    </font>
    <font>
      <sz val="7"/>
      <name val="Arial"/>
      <family val="2"/>
    </font>
    <font>
      <i/>
      <sz val="7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i/>
      <sz val="6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173" fontId="3" fillId="0" borderId="0" xfId="0" applyNumberFormat="1" applyFont="1" applyAlignment="1">
      <alignment horizontal="center"/>
    </xf>
    <xf numFmtId="17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2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75" fontId="4" fillId="0" borderId="0" xfId="0" applyNumberFormat="1" applyFont="1" applyAlignment="1">
      <alignment horizontal="center"/>
    </xf>
    <xf numFmtId="172" fontId="6" fillId="0" borderId="0" xfId="0" applyNumberFormat="1" applyFont="1" applyFill="1" applyAlignment="1">
      <alignment horizontal="center"/>
    </xf>
    <xf numFmtId="172" fontId="7" fillId="0" borderId="0" xfId="0" applyNumberFormat="1" applyFont="1" applyFill="1" applyAlignment="1">
      <alignment/>
    </xf>
    <xf numFmtId="172" fontId="6" fillId="0" borderId="0" xfId="0" applyNumberFormat="1" applyFont="1" applyFill="1" applyAlignment="1">
      <alignment/>
    </xf>
    <xf numFmtId="176" fontId="4" fillId="0" borderId="0" xfId="0" applyNumberFormat="1" applyFont="1" applyAlignment="1">
      <alignment horizontal="center"/>
    </xf>
    <xf numFmtId="45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45" fontId="8" fillId="0" borderId="0" xfId="0" applyNumberFormat="1" applyFont="1" applyAlignment="1">
      <alignment horizontal="center"/>
    </xf>
    <xf numFmtId="176" fontId="8" fillId="0" borderId="0" xfId="0" applyNumberFormat="1" applyFont="1" applyAlignment="1">
      <alignment horizontal="center"/>
    </xf>
    <xf numFmtId="172" fontId="9" fillId="0" borderId="0" xfId="0" applyNumberFormat="1" applyFont="1" applyFill="1" applyAlignment="1">
      <alignment horizontal="center"/>
    </xf>
    <xf numFmtId="45" fontId="8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72" fontId="5" fillId="0" borderId="0" xfId="0" applyNumberFormat="1" applyFont="1" applyAlignment="1">
      <alignment horizontal="center"/>
    </xf>
    <xf numFmtId="172" fontId="5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2" fillId="0" borderId="0" xfId="0" applyFont="1" applyAlignment="1">
      <alignment horizontal="right"/>
    </xf>
    <xf numFmtId="172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72" fontId="9" fillId="0" borderId="0" xfId="0" applyNumberFormat="1" applyFont="1" applyFill="1" applyAlignment="1">
      <alignment/>
    </xf>
    <xf numFmtId="175" fontId="3" fillId="0" borderId="0" xfId="0" applyNumberFormat="1" applyFont="1" applyAlignment="1">
      <alignment horizontal="center"/>
    </xf>
    <xf numFmtId="175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178" fontId="0" fillId="0" borderId="0" xfId="0" applyNumberFormat="1" applyAlignment="1">
      <alignment horizontal="center"/>
    </xf>
    <xf numFmtId="0" fontId="5" fillId="0" borderId="0" xfId="0" applyFont="1" applyFill="1" applyAlignment="1">
      <alignment horizontal="center"/>
    </xf>
    <xf numFmtId="178" fontId="0" fillId="0" borderId="0" xfId="0" applyNumberFormat="1" applyFont="1" applyAlignment="1">
      <alignment horizontal="center"/>
    </xf>
    <xf numFmtId="175" fontId="9" fillId="0" borderId="0" xfId="0" applyNumberFormat="1" applyFont="1" applyFill="1" applyAlignment="1">
      <alignment horizontal="center"/>
    </xf>
    <xf numFmtId="179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80" fontId="5" fillId="0" borderId="0" xfId="0" applyNumberFormat="1" applyFont="1" applyFill="1" applyAlignment="1">
      <alignment horizontal="center"/>
    </xf>
    <xf numFmtId="45" fontId="5" fillId="0" borderId="0" xfId="0" applyNumberFormat="1" applyFont="1" applyFill="1" applyAlignment="1">
      <alignment horizontal="center"/>
    </xf>
    <xf numFmtId="175" fontId="6" fillId="0" borderId="0" xfId="0" applyNumberFormat="1" applyFont="1" applyFill="1" applyAlignment="1">
      <alignment horizontal="center"/>
    </xf>
    <xf numFmtId="45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172" fontId="13" fillId="0" borderId="0" xfId="0" applyNumberFormat="1" applyFont="1" applyFill="1" applyAlignment="1">
      <alignment/>
    </xf>
    <xf numFmtId="172" fontId="1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72" fontId="6" fillId="0" borderId="0" xfId="0" applyNumberFormat="1" applyFont="1" applyFill="1" applyAlignment="1">
      <alignment horizontal="right"/>
    </xf>
    <xf numFmtId="172" fontId="9" fillId="0" borderId="0" xfId="0" applyNumberFormat="1" applyFont="1" applyFill="1" applyAlignment="1">
      <alignment horizontal="right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21" fontId="5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0" fontId="14" fillId="0" borderId="0" xfId="0" applyFont="1" applyAlignment="1">
      <alignment horizontal="right"/>
    </xf>
    <xf numFmtId="45" fontId="5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4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center"/>
    </xf>
    <xf numFmtId="175" fontId="4" fillId="0" borderId="0" xfId="0" applyNumberFormat="1" applyFont="1" applyAlignment="1">
      <alignment horizontal="center" vertical="center"/>
    </xf>
    <xf numFmtId="0" fontId="15" fillId="0" borderId="0" xfId="0" applyFont="1" applyAlignment="1">
      <alignment/>
    </xf>
    <xf numFmtId="172" fontId="16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172" fontId="17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 horizontal="left"/>
    </xf>
    <xf numFmtId="14" fontId="18" fillId="0" borderId="0" xfId="0" applyNumberFormat="1" applyFont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21" fontId="0" fillId="0" borderId="0" xfId="0" applyNumberFormat="1" applyAlignment="1">
      <alignment horizontal="center"/>
    </xf>
    <xf numFmtId="172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8" fontId="19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172" fontId="20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5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Font="1" applyAlignment="1">
      <alignment vertical="center"/>
    </xf>
    <xf numFmtId="175" fontId="0" fillId="0" borderId="0" xfId="0" applyNumberForma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1" fontId="4" fillId="0" borderId="0" xfId="0" applyNumberFormat="1" applyFont="1" applyAlignment="1">
      <alignment horizontal="center" vertical="center"/>
    </xf>
    <xf numFmtId="172" fontId="21" fillId="0" borderId="0" xfId="0" applyNumberFormat="1" applyFont="1" applyFill="1" applyAlignment="1">
      <alignment horizontal="center"/>
    </xf>
    <xf numFmtId="172" fontId="22" fillId="0" borderId="0" xfId="0" applyNumberFormat="1" applyFont="1" applyFill="1" applyAlignment="1">
      <alignment horizontal="right"/>
    </xf>
    <xf numFmtId="172" fontId="23" fillId="0" borderId="0" xfId="0" applyNumberFormat="1" applyFont="1" applyFill="1" applyAlignment="1">
      <alignment horizontal="center"/>
    </xf>
    <xf numFmtId="14" fontId="4" fillId="0" borderId="0" xfId="0" applyNumberFormat="1" applyFont="1" applyAlignment="1">
      <alignment vertical="center"/>
    </xf>
    <xf numFmtId="172" fontId="24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172" fontId="21" fillId="0" borderId="0" xfId="0" applyNumberFormat="1" applyFont="1" applyFill="1" applyAlignment="1">
      <alignment horizontal="right"/>
    </xf>
    <xf numFmtId="172" fontId="25" fillId="0" borderId="0" xfId="0" applyNumberFormat="1" applyFont="1" applyFill="1" applyAlignment="1">
      <alignment horizontal="right"/>
    </xf>
    <xf numFmtId="172" fontId="26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172" fontId="22" fillId="0" borderId="0" xfId="0" applyNumberFormat="1" applyFont="1" applyFill="1" applyAlignment="1">
      <alignment horizontal="left"/>
    </xf>
    <xf numFmtId="1" fontId="27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82" fontId="9" fillId="0" borderId="0" xfId="0" applyNumberFormat="1" applyFont="1" applyFill="1" applyAlignment="1">
      <alignment horizontal="center"/>
    </xf>
    <xf numFmtId="172" fontId="4" fillId="0" borderId="0" xfId="0" applyNumberFormat="1" applyFont="1" applyAlignment="1">
      <alignment/>
    </xf>
    <xf numFmtId="172" fontId="8" fillId="0" borderId="0" xfId="0" applyNumberFormat="1" applyFont="1" applyAlignment="1">
      <alignment horizontal="center"/>
    </xf>
    <xf numFmtId="0" fontId="28" fillId="0" borderId="0" xfId="0" applyFont="1" applyFill="1" applyAlignment="1">
      <alignment vertical="center"/>
    </xf>
    <xf numFmtId="182" fontId="3" fillId="0" borderId="0" xfId="0" applyNumberFormat="1" applyFont="1" applyAlignment="1">
      <alignment horizontal="center"/>
    </xf>
    <xf numFmtId="49" fontId="6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83" fontId="4" fillId="0" borderId="0" xfId="0" applyNumberFormat="1" applyFont="1" applyAlignment="1">
      <alignment horizontal="center"/>
    </xf>
    <xf numFmtId="181" fontId="15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14" fontId="2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46</xdr:row>
      <xdr:rowOff>57150</xdr:rowOff>
    </xdr:from>
    <xdr:to>
      <xdr:col>5</xdr:col>
      <xdr:colOff>752475</xdr:colOff>
      <xdr:row>49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7667625"/>
          <a:ext cx="1019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0</xdr:row>
      <xdr:rowOff>28575</xdr:rowOff>
    </xdr:from>
    <xdr:to>
      <xdr:col>4</xdr:col>
      <xdr:colOff>476250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8575"/>
          <a:ext cx="666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48</xdr:row>
      <xdr:rowOff>28575</xdr:rowOff>
    </xdr:from>
    <xdr:to>
      <xdr:col>2</xdr:col>
      <xdr:colOff>1066800</xdr:colOff>
      <xdr:row>51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8124825"/>
          <a:ext cx="1019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112</xdr:row>
      <xdr:rowOff>9525</xdr:rowOff>
    </xdr:from>
    <xdr:to>
      <xdr:col>6</xdr:col>
      <xdr:colOff>428625</xdr:colOff>
      <xdr:row>114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17259300"/>
          <a:ext cx="666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112</xdr:row>
      <xdr:rowOff>9525</xdr:rowOff>
    </xdr:from>
    <xdr:to>
      <xdr:col>6</xdr:col>
      <xdr:colOff>428625</xdr:colOff>
      <xdr:row>113</xdr:row>
      <xdr:rowOff>9525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17259300"/>
          <a:ext cx="6667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0</xdr:row>
      <xdr:rowOff>9525</xdr:rowOff>
    </xdr:from>
    <xdr:to>
      <xdr:col>6</xdr:col>
      <xdr:colOff>428625</xdr:colOff>
      <xdr:row>1</xdr:row>
      <xdr:rowOff>9525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666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0</xdr:row>
      <xdr:rowOff>28575</xdr:rowOff>
    </xdr:from>
    <xdr:to>
      <xdr:col>4</xdr:col>
      <xdr:colOff>476250</xdr:colOff>
      <xdr:row>1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8575"/>
          <a:ext cx="666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53</xdr:row>
      <xdr:rowOff>28575</xdr:rowOff>
    </xdr:from>
    <xdr:to>
      <xdr:col>2</xdr:col>
      <xdr:colOff>1066800</xdr:colOff>
      <xdr:row>56</xdr:row>
      <xdr:rowOff>57150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8448675"/>
          <a:ext cx="1019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52</xdr:row>
      <xdr:rowOff>9525</xdr:rowOff>
    </xdr:from>
    <xdr:to>
      <xdr:col>8</xdr:col>
      <xdr:colOff>66675</xdr:colOff>
      <xdr:row>55</xdr:row>
      <xdr:rowOff>38100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8277225"/>
          <a:ext cx="1019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52</xdr:row>
      <xdr:rowOff>9525</xdr:rowOff>
    </xdr:from>
    <xdr:to>
      <xdr:col>8</xdr:col>
      <xdr:colOff>66675</xdr:colOff>
      <xdr:row>55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8277225"/>
          <a:ext cx="1019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52</xdr:row>
      <xdr:rowOff>9525</xdr:rowOff>
    </xdr:from>
    <xdr:to>
      <xdr:col>8</xdr:col>
      <xdr:colOff>66675</xdr:colOff>
      <xdr:row>55</xdr:row>
      <xdr:rowOff>38100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8277225"/>
          <a:ext cx="1019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4</xdr:col>
      <xdr:colOff>457200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0"/>
          <a:ext cx="666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1</xdr:row>
      <xdr:rowOff>38100</xdr:rowOff>
    </xdr:from>
    <xdr:to>
      <xdr:col>8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361950"/>
          <a:ext cx="666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8-RDV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pass"/>
      <sheetName val="Farri"/>
      <sheetName val="EngC"/>
      <sheetName val="Cadets"/>
      <sheetName val="exMin"/>
      <sheetName val="eMin"/>
      <sheetName val="Min"/>
      <sheetName val="ex23"/>
      <sheetName val="e23"/>
      <sheetName val="par23"/>
      <sheetName val="MG 23"/>
      <sheetName val="Lg23"/>
      <sheetName val="logo"/>
      <sheetName val="Eq"/>
      <sheetName val="Eng"/>
      <sheetName val="list Eng"/>
      <sheetName val="EqPartants"/>
      <sheetName val="Par"/>
      <sheetName val="list Par"/>
      <sheetName val="ordVH"/>
      <sheetName val="Grille"/>
      <sheetName val="mg.pc1"/>
      <sheetName val="ETAPE1"/>
      <sheetName val="etape1 pen"/>
      <sheetName val="gen1"/>
      <sheetName val="hdepJ"/>
      <sheetName val="BaseEq"/>
      <sheetName val="Eq1"/>
      <sheetName val="Com1"/>
      <sheetName val="Com2"/>
      <sheetName val="Eq1fixé"/>
      <sheetName val="Feuil1"/>
      <sheetName val="CLM"/>
      <sheetName val="GEN2"/>
      <sheetName val="EQclm"/>
      <sheetName val="EQclmfixé"/>
      <sheetName val="ecart"/>
      <sheetName val="mg.pc 3"/>
      <sheetName val="ETAPE3"/>
      <sheetName val="GEN3"/>
      <sheetName val="EQ3"/>
      <sheetName val="EQ3fixé"/>
      <sheetName val="EQgen"/>
      <sheetName val="Amende"/>
      <sheetName val="ModeE"/>
      <sheetName val="Module1"/>
    </sheetNames>
    <sheetDataSet>
      <sheetData sheetId="12">
        <row r="3">
          <cell r="A3">
            <v>43324</v>
          </cell>
        </row>
      </sheetData>
      <sheetData sheetId="17">
        <row r="1">
          <cell r="A1" t="str">
            <v>Ronde des Vallées : Hémonstoir</v>
          </cell>
          <cell r="C1">
            <v>43323</v>
          </cell>
          <cell r="F1" t="str">
            <v>code UCI</v>
          </cell>
          <cell r="G1" t="str">
            <v>code UCI</v>
          </cell>
        </row>
        <row r="2">
          <cell r="A2">
            <v>0</v>
          </cell>
        </row>
        <row r="3">
          <cell r="A3">
            <v>1</v>
          </cell>
          <cell r="B3" t="str">
            <v>VAN EKEREN Niels</v>
          </cell>
          <cell r="C3" t="str">
            <v>Cycling Club Monkeytown</v>
          </cell>
          <cell r="D3" t="str">
            <v>J2</v>
          </cell>
          <cell r="E3" t="str">
            <v>NED</v>
          </cell>
          <cell r="F3">
            <v>36594</v>
          </cell>
          <cell r="G3">
            <v>10023163883</v>
          </cell>
        </row>
        <row r="4">
          <cell r="A4">
            <v>2</v>
          </cell>
          <cell r="B4" t="str">
            <v>RUIJTER Stÿn</v>
          </cell>
          <cell r="C4" t="str">
            <v>Cycling Club Monkeytown</v>
          </cell>
          <cell r="D4" t="str">
            <v>J2</v>
          </cell>
          <cell r="E4" t="str">
            <v>NED</v>
          </cell>
          <cell r="F4">
            <v>36550</v>
          </cell>
          <cell r="G4">
            <v>10023332014</v>
          </cell>
        </row>
        <row r="5">
          <cell r="A5">
            <v>3</v>
          </cell>
          <cell r="B5" t="str">
            <v>BREEDERVELD Heijme</v>
          </cell>
          <cell r="C5" t="str">
            <v>Cycling Club Monkeytown</v>
          </cell>
          <cell r="D5" t="str">
            <v>J2</v>
          </cell>
          <cell r="E5" t="str">
            <v>NED</v>
          </cell>
          <cell r="F5">
            <v>36726</v>
          </cell>
          <cell r="G5">
            <v>10023323935</v>
          </cell>
        </row>
        <row r="6">
          <cell r="A6">
            <v>4</v>
          </cell>
          <cell r="B6" t="str">
            <v>RAZINSKIS Alekss</v>
          </cell>
          <cell r="C6" t="str">
            <v>Cycling Club Monkeytown</v>
          </cell>
          <cell r="D6" t="str">
            <v>J2</v>
          </cell>
          <cell r="E6" t="str">
            <v>LAT</v>
          </cell>
          <cell r="F6">
            <v>36784</v>
          </cell>
          <cell r="G6">
            <v>10052175775</v>
          </cell>
        </row>
        <row r="7">
          <cell r="A7">
            <v>5</v>
          </cell>
          <cell r="B7" t="str">
            <v>VAN BEEK Bruno</v>
          </cell>
          <cell r="C7" t="str">
            <v>Cycling Club Monkeytown</v>
          </cell>
          <cell r="D7" t="str">
            <v>J2</v>
          </cell>
          <cell r="E7" t="str">
            <v>NED</v>
          </cell>
          <cell r="F7">
            <v>36654</v>
          </cell>
          <cell r="G7">
            <v>10079007490</v>
          </cell>
        </row>
        <row r="8">
          <cell r="A8">
            <v>6</v>
          </cell>
          <cell r="B8" t="str">
            <v>WILSHAUS Serginho</v>
          </cell>
          <cell r="C8" t="str">
            <v>Cycling Club Monkeytown</v>
          </cell>
          <cell r="D8" t="str">
            <v>J1</v>
          </cell>
          <cell r="E8" t="str">
            <v>NED</v>
          </cell>
          <cell r="F8">
            <v>37223</v>
          </cell>
          <cell r="G8">
            <v>10022723646</v>
          </cell>
        </row>
        <row r="9">
          <cell r="A9">
            <v>7</v>
          </cell>
          <cell r="B9" t="str">
            <v>MOUREAU Axel</v>
          </cell>
          <cell r="C9" t="str">
            <v>Wilton Cycling Team</v>
          </cell>
          <cell r="D9" t="str">
            <v>J1</v>
          </cell>
          <cell r="E9" t="str">
            <v>SWE</v>
          </cell>
          <cell r="F9">
            <v>36949</v>
          </cell>
          <cell r="G9">
            <v>10022283510</v>
          </cell>
        </row>
        <row r="10">
          <cell r="A10">
            <v>8</v>
          </cell>
          <cell r="B10" t="str">
            <v>KROON Joris</v>
          </cell>
          <cell r="C10" t="str">
            <v>Wilton Cycling Team</v>
          </cell>
          <cell r="D10" t="str">
            <v>J1</v>
          </cell>
          <cell r="E10" t="str">
            <v>NED</v>
          </cell>
          <cell r="F10">
            <v>37247</v>
          </cell>
          <cell r="G10">
            <v>10023346466</v>
          </cell>
        </row>
        <row r="11">
          <cell r="A11">
            <v>9</v>
          </cell>
          <cell r="B11" t="str">
            <v>RAYES Mohamed</v>
          </cell>
          <cell r="C11" t="str">
            <v>Wilton Cycling Team</v>
          </cell>
          <cell r="D11" t="str">
            <v>J2</v>
          </cell>
          <cell r="E11" t="str">
            <v>SYR</v>
          </cell>
          <cell r="F11">
            <v>36526</v>
          </cell>
          <cell r="G11">
            <v>10023217437</v>
          </cell>
        </row>
        <row r="12">
          <cell r="A12">
            <v>10</v>
          </cell>
          <cell r="B12" t="str">
            <v>MEIJDAM Sam</v>
          </cell>
          <cell r="C12" t="str">
            <v>Wilton Cycling Team</v>
          </cell>
          <cell r="D12" t="str">
            <v>J1</v>
          </cell>
          <cell r="E12" t="str">
            <v>NED</v>
          </cell>
          <cell r="F12">
            <v>37161</v>
          </cell>
          <cell r="G12">
            <v>10022841460</v>
          </cell>
        </row>
        <row r="13">
          <cell r="A13">
            <v>11</v>
          </cell>
          <cell r="B13" t="str">
            <v>DORENBOS Yanne</v>
          </cell>
          <cell r="C13" t="str">
            <v>Wilton Cycling Team</v>
          </cell>
          <cell r="D13" t="str">
            <v>J2</v>
          </cell>
          <cell r="E13" t="str">
            <v>NED</v>
          </cell>
          <cell r="F13">
            <v>36784</v>
          </cell>
          <cell r="G13">
            <v>10022776792</v>
          </cell>
        </row>
        <row r="14">
          <cell r="A14">
            <v>12</v>
          </cell>
          <cell r="B14" t="str">
            <v>FONTIJNE Emiel</v>
          </cell>
          <cell r="C14" t="str">
            <v>Wilton Cycling Team</v>
          </cell>
          <cell r="D14" t="str">
            <v>J1</v>
          </cell>
          <cell r="E14" t="str">
            <v>NED</v>
          </cell>
          <cell r="F14">
            <v>37076</v>
          </cell>
          <cell r="G14">
            <v>10022683230</v>
          </cell>
        </row>
        <row r="15">
          <cell r="A15">
            <v>13</v>
          </cell>
          <cell r="B15" t="str">
            <v>EVANNO Yann</v>
          </cell>
          <cell r="C15" t="str">
            <v>Comité de Vendée</v>
          </cell>
          <cell r="D15" t="str">
            <v>J1</v>
          </cell>
          <cell r="E15" t="str">
            <v>FRA</v>
          </cell>
          <cell r="F15">
            <v>37116</v>
          </cell>
          <cell r="G15">
            <v>10069585962</v>
          </cell>
        </row>
        <row r="16">
          <cell r="A16">
            <v>14</v>
          </cell>
          <cell r="B16" t="str">
            <v>DEVANNE Antoine</v>
          </cell>
          <cell r="C16" t="str">
            <v>Comité de Vendée</v>
          </cell>
          <cell r="D16" t="str">
            <v>J2</v>
          </cell>
          <cell r="E16" t="str">
            <v>FRA</v>
          </cell>
          <cell r="F16">
            <v>36785</v>
          </cell>
          <cell r="G16">
            <v>10026559287</v>
          </cell>
        </row>
        <row r="17">
          <cell r="A17">
            <v>15</v>
          </cell>
          <cell r="B17" t="str">
            <v>LIMOUSIN Mathieu</v>
          </cell>
          <cell r="C17" t="str">
            <v>Comité de Vendée</v>
          </cell>
          <cell r="D17" t="str">
            <v>J2</v>
          </cell>
          <cell r="E17" t="str">
            <v>FRA</v>
          </cell>
          <cell r="F17">
            <v>36729</v>
          </cell>
          <cell r="G17">
            <v>10026815026</v>
          </cell>
        </row>
        <row r="18">
          <cell r="A18">
            <v>16</v>
          </cell>
          <cell r="B18" t="str">
            <v>JOLLY Maxime </v>
          </cell>
          <cell r="C18" t="str">
            <v>Comité de Vendée</v>
          </cell>
          <cell r="D18" t="str">
            <v>J2</v>
          </cell>
          <cell r="E18" t="str">
            <v>FRA</v>
          </cell>
          <cell r="F18">
            <v>36829</v>
          </cell>
          <cell r="G18">
            <v>10023519147</v>
          </cell>
        </row>
        <row r="19">
          <cell r="A19">
            <v>17</v>
          </cell>
          <cell r="B19" t="str">
            <v>SUPIOT Maxime</v>
          </cell>
          <cell r="C19" t="str">
            <v>Comité de Vendée</v>
          </cell>
          <cell r="D19" t="str">
            <v>J1</v>
          </cell>
          <cell r="E19" t="str">
            <v>FRA</v>
          </cell>
          <cell r="F19">
            <v>37208</v>
          </cell>
          <cell r="G19">
            <v>10071562136</v>
          </cell>
        </row>
        <row r="20">
          <cell r="A20">
            <v>18</v>
          </cell>
          <cell r="B20" t="str">
            <v>HERMOUET Théo</v>
          </cell>
          <cell r="C20" t="str">
            <v>Comité de Vendée</v>
          </cell>
          <cell r="D20" t="str">
            <v>J2</v>
          </cell>
          <cell r="E20" t="str">
            <v>FRA</v>
          </cell>
          <cell r="F20">
            <v>36744</v>
          </cell>
          <cell r="G20">
            <v>10026424400</v>
          </cell>
        </row>
        <row r="21">
          <cell r="A21">
            <v>19</v>
          </cell>
          <cell r="B21" t="str">
            <v>MEYERS Charel</v>
          </cell>
          <cell r="C21" t="str">
            <v>Luxembourg</v>
          </cell>
          <cell r="D21" t="str">
            <v>J2</v>
          </cell>
          <cell r="E21" t="str">
            <v>LUX</v>
          </cell>
          <cell r="F21">
            <v>36670</v>
          </cell>
          <cell r="G21">
            <v>10023530261</v>
          </cell>
        </row>
        <row r="22">
          <cell r="A22">
            <v>20</v>
          </cell>
        </row>
        <row r="23">
          <cell r="A23">
            <v>21</v>
          </cell>
          <cell r="B23" t="str">
            <v>BETTENDORFF Loic</v>
          </cell>
          <cell r="C23" t="str">
            <v>Luxembourg</v>
          </cell>
          <cell r="D23" t="str">
            <v>J1</v>
          </cell>
          <cell r="E23" t="str">
            <v>LUX</v>
          </cell>
          <cell r="F23">
            <v>37009</v>
          </cell>
          <cell r="G23">
            <v>10034999503</v>
          </cell>
        </row>
        <row r="24">
          <cell r="A24">
            <v>22</v>
          </cell>
          <cell r="B24" t="str">
            <v>KLUCKERS Arthur</v>
          </cell>
          <cell r="C24" t="str">
            <v>Luxembourg</v>
          </cell>
          <cell r="D24" t="str">
            <v>J2</v>
          </cell>
          <cell r="E24" t="str">
            <v>LUX</v>
          </cell>
          <cell r="F24">
            <v>36600</v>
          </cell>
          <cell r="G24">
            <v>10016518979</v>
          </cell>
        </row>
        <row r="25">
          <cell r="A25">
            <v>23</v>
          </cell>
        </row>
        <row r="26">
          <cell r="A26">
            <v>24</v>
          </cell>
          <cell r="B26" t="str">
            <v>NOTHUM Pol</v>
          </cell>
          <cell r="C26" t="str">
            <v>Luxembourg</v>
          </cell>
          <cell r="D26" t="str">
            <v>J2</v>
          </cell>
          <cell r="E26" t="str">
            <v>LUX</v>
          </cell>
          <cell r="F26">
            <v>36615</v>
          </cell>
          <cell r="G26">
            <v>10023530463</v>
          </cell>
        </row>
        <row r="27">
          <cell r="A27">
            <v>25</v>
          </cell>
          <cell r="B27" t="str">
            <v>MOLINARO Benjamin</v>
          </cell>
          <cell r="C27" t="str">
            <v>Entente Locminé-Vannes</v>
          </cell>
          <cell r="D27" t="str">
            <v>J2</v>
          </cell>
          <cell r="E27" t="str">
            <v>FRA</v>
          </cell>
          <cell r="F27">
            <v>36798</v>
          </cell>
          <cell r="G27">
            <v>10023512578</v>
          </cell>
        </row>
        <row r="28">
          <cell r="A28">
            <v>26</v>
          </cell>
          <cell r="B28" t="str">
            <v>TANGUY Quentin</v>
          </cell>
          <cell r="C28" t="str">
            <v>Entente Locminé-Vannes</v>
          </cell>
          <cell r="D28" t="str">
            <v>J1</v>
          </cell>
          <cell r="E28" t="str">
            <v>FRA</v>
          </cell>
          <cell r="F28">
            <v>37125</v>
          </cell>
          <cell r="G28">
            <v>10068086102</v>
          </cell>
        </row>
        <row r="29">
          <cell r="A29">
            <v>27</v>
          </cell>
          <cell r="B29" t="str">
            <v>MOREAC Tim</v>
          </cell>
          <cell r="C29" t="str">
            <v>Entente Locminé-Vannes</v>
          </cell>
          <cell r="D29" t="str">
            <v>J1</v>
          </cell>
          <cell r="E29" t="str">
            <v>FRA</v>
          </cell>
          <cell r="F29">
            <v>37063</v>
          </cell>
          <cell r="G29">
            <v>10070292749</v>
          </cell>
        </row>
        <row r="30">
          <cell r="A30">
            <v>28</v>
          </cell>
          <cell r="B30" t="str">
            <v>LAURANCE Axel</v>
          </cell>
          <cell r="C30" t="str">
            <v>Entente Locminé-Vannes</v>
          </cell>
          <cell r="D30" t="str">
            <v>J1</v>
          </cell>
          <cell r="E30" t="str">
            <v>FRA</v>
          </cell>
          <cell r="F30">
            <v>36994</v>
          </cell>
          <cell r="G30">
            <v>10068083573</v>
          </cell>
        </row>
        <row r="31">
          <cell r="A31">
            <v>29</v>
          </cell>
          <cell r="B31" t="str">
            <v>CHARLES Enzo</v>
          </cell>
          <cell r="C31" t="str">
            <v>Entente Locminé-Vannes</v>
          </cell>
          <cell r="D31" t="str">
            <v>J1</v>
          </cell>
          <cell r="E31" t="str">
            <v>FRA</v>
          </cell>
          <cell r="F31">
            <v>37203</v>
          </cell>
          <cell r="G31">
            <v>10065842570</v>
          </cell>
        </row>
        <row r="32">
          <cell r="A32">
            <v>30</v>
          </cell>
          <cell r="B32" t="str">
            <v>ROUSSEL Malo</v>
          </cell>
          <cell r="C32" t="str">
            <v>Entente Locminé-Vannes</v>
          </cell>
          <cell r="D32" t="str">
            <v>J1</v>
          </cell>
          <cell r="E32" t="str">
            <v>FRA</v>
          </cell>
          <cell r="F32">
            <v>37099</v>
          </cell>
          <cell r="G32">
            <v>10065845200</v>
          </cell>
        </row>
        <row r="33">
          <cell r="A33">
            <v>31</v>
          </cell>
          <cell r="B33" t="str">
            <v>TULETT Ben</v>
          </cell>
          <cell r="C33" t="str">
            <v>Willebrord Wil Vooruit</v>
          </cell>
          <cell r="D33" t="str">
            <v>J1</v>
          </cell>
          <cell r="E33" t="str">
            <v>GBR</v>
          </cell>
          <cell r="F33">
            <v>37129</v>
          </cell>
          <cell r="G33">
            <v>10023827022</v>
          </cell>
        </row>
        <row r="34">
          <cell r="A34">
            <v>32</v>
          </cell>
          <cell r="B34" t="str">
            <v>TIMMERMANS Tristan</v>
          </cell>
          <cell r="C34" t="str">
            <v>Willebrord Wil Vooruit</v>
          </cell>
          <cell r="D34" t="str">
            <v>J1</v>
          </cell>
          <cell r="E34" t="str">
            <v>NED</v>
          </cell>
          <cell r="F34">
            <v>37115</v>
          </cell>
          <cell r="G34">
            <v>10022711724</v>
          </cell>
        </row>
        <row r="35">
          <cell r="A35">
            <v>33</v>
          </cell>
          <cell r="B35" t="str">
            <v>BAAK Jord</v>
          </cell>
          <cell r="C35" t="str">
            <v>Willebrord Wil Vooruit</v>
          </cell>
          <cell r="D35" t="str">
            <v>J2</v>
          </cell>
          <cell r="E35" t="str">
            <v>NED</v>
          </cell>
          <cell r="F35">
            <v>36688</v>
          </cell>
          <cell r="G35">
            <v>10023114373</v>
          </cell>
        </row>
        <row r="36">
          <cell r="A36">
            <v>34</v>
          </cell>
          <cell r="B36" t="str">
            <v>RIJSDIJK Nathan</v>
          </cell>
          <cell r="C36" t="str">
            <v>Willebrord Wil Vooruit</v>
          </cell>
          <cell r="D36" t="str">
            <v>J2</v>
          </cell>
          <cell r="E36" t="str">
            <v>NED</v>
          </cell>
          <cell r="F36">
            <v>36684</v>
          </cell>
          <cell r="G36">
            <v>10022700711</v>
          </cell>
        </row>
        <row r="37">
          <cell r="A37">
            <v>35</v>
          </cell>
          <cell r="B37" t="str">
            <v>VAH SINHTMAARTENSDIJK Roel</v>
          </cell>
          <cell r="C37" t="str">
            <v>Willebrord Wil Vooruit</v>
          </cell>
          <cell r="D37" t="str">
            <v>J1</v>
          </cell>
          <cell r="E37" t="str">
            <v>NED</v>
          </cell>
          <cell r="F37">
            <v>37019</v>
          </cell>
          <cell r="G37">
            <v>10022718598</v>
          </cell>
        </row>
        <row r="38">
          <cell r="A38">
            <v>36</v>
          </cell>
          <cell r="B38" t="str">
            <v>KROONEN Max</v>
          </cell>
          <cell r="C38" t="str">
            <v>Willebrord Wil Vooruit</v>
          </cell>
          <cell r="D38" t="str">
            <v>J2</v>
          </cell>
          <cell r="E38" t="str">
            <v>NED</v>
          </cell>
          <cell r="F38">
            <v>36761</v>
          </cell>
          <cell r="G38">
            <v>10022852574</v>
          </cell>
        </row>
        <row r="39">
          <cell r="A39">
            <v>37</v>
          </cell>
          <cell r="B39" t="str">
            <v>BEERNAERT David</v>
          </cell>
          <cell r="C39" t="str">
            <v>Cureghem Sportief</v>
          </cell>
          <cell r="D39" t="str">
            <v>J2</v>
          </cell>
          <cell r="E39" t="str">
            <v>BEL</v>
          </cell>
          <cell r="F39">
            <v>36775</v>
          </cell>
          <cell r="G39">
            <v>10016349433</v>
          </cell>
        </row>
        <row r="40">
          <cell r="A40">
            <v>38</v>
          </cell>
          <cell r="B40" t="str">
            <v>DE PAUW Len</v>
          </cell>
          <cell r="C40" t="str">
            <v>Cureghem Sportief</v>
          </cell>
          <cell r="D40" t="str">
            <v>J2</v>
          </cell>
          <cell r="E40" t="str">
            <v>BEL</v>
          </cell>
          <cell r="F40">
            <v>36662</v>
          </cell>
          <cell r="G40">
            <v>10016387223</v>
          </cell>
        </row>
        <row r="41">
          <cell r="A41">
            <v>39</v>
          </cell>
          <cell r="B41" t="str">
            <v>DE LOBEL Sander</v>
          </cell>
          <cell r="C41" t="str">
            <v>Cureghem Sportief</v>
          </cell>
          <cell r="D41" t="str">
            <v>J1</v>
          </cell>
          <cell r="E41" t="str">
            <v>BEL</v>
          </cell>
          <cell r="F41">
            <v>36943</v>
          </cell>
          <cell r="G41">
            <v>10064930265</v>
          </cell>
        </row>
        <row r="42">
          <cell r="A42">
            <v>40</v>
          </cell>
          <cell r="B42" t="str">
            <v>VAN HEMELEN Vincent</v>
          </cell>
          <cell r="C42" t="str">
            <v>Cureghem Sportief</v>
          </cell>
          <cell r="D42" t="str">
            <v>J2</v>
          </cell>
          <cell r="E42" t="str">
            <v>BEL</v>
          </cell>
          <cell r="F42">
            <v>36832</v>
          </cell>
          <cell r="G42">
            <v>10016496246</v>
          </cell>
        </row>
        <row r="43">
          <cell r="A43">
            <v>41</v>
          </cell>
          <cell r="B43" t="str">
            <v>DESPONTIN Pierre</v>
          </cell>
          <cell r="C43" t="str">
            <v>Cureghem Sportief</v>
          </cell>
          <cell r="D43" t="str">
            <v>J2</v>
          </cell>
          <cell r="E43" t="str">
            <v>BEL</v>
          </cell>
          <cell r="F43">
            <v>36664</v>
          </cell>
          <cell r="G43">
            <v>10016392172</v>
          </cell>
        </row>
        <row r="44">
          <cell r="A44">
            <v>42</v>
          </cell>
          <cell r="B44" t="str">
            <v>ROESEMS Siebe</v>
          </cell>
          <cell r="C44" t="str">
            <v>Cureghem Sportief</v>
          </cell>
          <cell r="D44" t="str">
            <v>J1</v>
          </cell>
          <cell r="E44" t="str">
            <v>BEL</v>
          </cell>
          <cell r="F44">
            <v>37050</v>
          </cell>
          <cell r="G44">
            <v>10073120907</v>
          </cell>
        </row>
        <row r="45">
          <cell r="A45">
            <v>43</v>
          </cell>
          <cell r="B45" t="str">
            <v>GASPARD Julien</v>
          </cell>
          <cell r="C45" t="str">
            <v>VC Ardennes</v>
          </cell>
          <cell r="D45" t="str">
            <v>J1</v>
          </cell>
          <cell r="E45" t="str">
            <v>BEL</v>
          </cell>
          <cell r="F45">
            <v>36942</v>
          </cell>
          <cell r="G45">
            <v>10046237153</v>
          </cell>
        </row>
        <row r="46">
          <cell r="A46">
            <v>44</v>
          </cell>
          <cell r="B46" t="str">
            <v>LOX Damien</v>
          </cell>
          <cell r="C46" t="str">
            <v>VC Ardennes</v>
          </cell>
          <cell r="D46" t="str">
            <v>J2</v>
          </cell>
          <cell r="E46" t="str">
            <v>BEL</v>
          </cell>
          <cell r="F46">
            <v>36537</v>
          </cell>
          <cell r="G46">
            <v>10027470178</v>
          </cell>
        </row>
        <row r="47">
          <cell r="A47">
            <v>45</v>
          </cell>
          <cell r="B47" t="str">
            <v>VAN ISEGHEM Sam</v>
          </cell>
          <cell r="C47" t="str">
            <v>VC Ardennes</v>
          </cell>
          <cell r="D47" t="str">
            <v>J1</v>
          </cell>
          <cell r="E47" t="str">
            <v>BEL</v>
          </cell>
          <cell r="F47">
            <v>37005</v>
          </cell>
          <cell r="G47">
            <v>10049029642</v>
          </cell>
        </row>
        <row r="48">
          <cell r="A48">
            <v>46</v>
          </cell>
          <cell r="B48" t="str">
            <v>HAAS Martin</v>
          </cell>
          <cell r="C48" t="str">
            <v>VC Ardennes</v>
          </cell>
          <cell r="D48" t="str">
            <v>J2</v>
          </cell>
          <cell r="E48" t="str">
            <v>BEL</v>
          </cell>
          <cell r="F48">
            <v>36526</v>
          </cell>
          <cell r="G48">
            <v>10016413390</v>
          </cell>
        </row>
        <row r="49">
          <cell r="A49">
            <v>47</v>
          </cell>
          <cell r="B49" t="str">
            <v>GOEBEERT Théo</v>
          </cell>
          <cell r="C49" t="str">
            <v>VC Ardennes</v>
          </cell>
          <cell r="D49" t="str">
            <v>J1</v>
          </cell>
          <cell r="E49" t="str">
            <v>BEL</v>
          </cell>
          <cell r="F49">
            <v>36893</v>
          </cell>
          <cell r="G49">
            <v>10050519196</v>
          </cell>
        </row>
        <row r="50">
          <cell r="A50">
            <v>48</v>
          </cell>
          <cell r="B50" t="str">
            <v>HALLEUX Simon</v>
          </cell>
          <cell r="C50" t="str">
            <v>VC Ardennes</v>
          </cell>
          <cell r="D50" t="str">
            <v>J2</v>
          </cell>
          <cell r="E50" t="str">
            <v>BEL</v>
          </cell>
          <cell r="F50">
            <v>36860</v>
          </cell>
          <cell r="G50">
            <v>10016413895</v>
          </cell>
        </row>
        <row r="51">
          <cell r="A51">
            <v>49</v>
          </cell>
          <cell r="B51" t="str">
            <v>VAN DEN BORRE Mathias</v>
          </cell>
          <cell r="C51" t="str">
            <v>Forte Young Cycling Team</v>
          </cell>
          <cell r="D51" t="str">
            <v>J2</v>
          </cell>
          <cell r="E51" t="str">
            <v>NED</v>
          </cell>
          <cell r="G51">
            <v>10022872984</v>
          </cell>
        </row>
        <row r="52">
          <cell r="A52">
            <v>50</v>
          </cell>
          <cell r="B52" t="str">
            <v> VAN DER TUUK Axel</v>
          </cell>
          <cell r="C52" t="str">
            <v>Forte Young Cycling Team</v>
          </cell>
          <cell r="D52" t="str">
            <v>J2</v>
          </cell>
          <cell r="E52" t="str">
            <v>NED</v>
          </cell>
          <cell r="G52">
            <v>10022698687</v>
          </cell>
        </row>
        <row r="53">
          <cell r="A53">
            <v>51</v>
          </cell>
          <cell r="B53" t="str">
            <v> KRUL Wessel</v>
          </cell>
          <cell r="C53" t="str">
            <v>Forte Young Cycling Team</v>
          </cell>
          <cell r="D53" t="str">
            <v>J2</v>
          </cell>
          <cell r="E53" t="str">
            <v>NED</v>
          </cell>
          <cell r="G53">
            <v>10023284731</v>
          </cell>
        </row>
        <row r="54">
          <cell r="A54">
            <v>52</v>
          </cell>
          <cell r="B54" t="str">
            <v> MARSMAN Tim</v>
          </cell>
          <cell r="C54" t="str">
            <v>Forte Young Cycling Team</v>
          </cell>
          <cell r="D54" t="str">
            <v>J2</v>
          </cell>
          <cell r="E54" t="str">
            <v>NED</v>
          </cell>
          <cell r="G54">
            <v>1003335564</v>
          </cell>
        </row>
        <row r="55">
          <cell r="A55">
            <v>53</v>
          </cell>
          <cell r="B55" t="str">
            <v> DEBLOUDTS Ferre</v>
          </cell>
          <cell r="C55" t="str">
            <v>Forte Young Cycling Team</v>
          </cell>
          <cell r="D55" t="str">
            <v>J2</v>
          </cell>
          <cell r="E55" t="str">
            <v>BEL</v>
          </cell>
          <cell r="G55">
            <v>10016372873</v>
          </cell>
        </row>
        <row r="56">
          <cell r="A56">
            <v>54</v>
          </cell>
          <cell r="D56" t="str">
            <v>J2</v>
          </cell>
          <cell r="E56" t="str">
            <v>BEL</v>
          </cell>
        </row>
        <row r="57">
          <cell r="A57">
            <v>55</v>
          </cell>
          <cell r="C57" t="str">
            <v>Soenens Boom Cycling Team</v>
          </cell>
          <cell r="D57" t="str">
            <v>J2</v>
          </cell>
          <cell r="E57" t="str">
            <v>NED</v>
          </cell>
          <cell r="G57">
            <v>10022854796</v>
          </cell>
        </row>
        <row r="58">
          <cell r="A58">
            <v>56</v>
          </cell>
          <cell r="B58" t="str">
            <v> DECUYPERE Nathan</v>
          </cell>
          <cell r="C58" t="str">
            <v>Soenens Boom Cycling Team</v>
          </cell>
          <cell r="D58" t="str">
            <v>J2</v>
          </cell>
          <cell r="E58" t="str">
            <v>BEL</v>
          </cell>
          <cell r="F58">
            <v>36671</v>
          </cell>
          <cell r="G58">
            <v>10016377220</v>
          </cell>
        </row>
        <row r="59">
          <cell r="A59">
            <v>57</v>
          </cell>
          <cell r="B59" t="str">
            <v> VAN BELLE Bas</v>
          </cell>
          <cell r="C59" t="str">
            <v>Soenens Boom Cycling Team</v>
          </cell>
          <cell r="D59" t="str">
            <v>J2</v>
          </cell>
          <cell r="E59" t="str">
            <v>NED</v>
          </cell>
          <cell r="F59">
            <v>36666</v>
          </cell>
          <cell r="G59">
            <v>10023274223</v>
          </cell>
        </row>
        <row r="60">
          <cell r="A60">
            <v>58</v>
          </cell>
          <cell r="B60" t="str">
            <v> LAVERICK Joe</v>
          </cell>
          <cell r="C60" t="str">
            <v>Soenens Boom Cycling Team</v>
          </cell>
          <cell r="D60" t="str">
            <v>J2</v>
          </cell>
          <cell r="E60" t="str">
            <v>GBR</v>
          </cell>
          <cell r="F60">
            <v>36866</v>
          </cell>
          <cell r="G60">
            <v>10023711026</v>
          </cell>
        </row>
        <row r="61">
          <cell r="A61">
            <v>59</v>
          </cell>
          <cell r="B61" t="str">
            <v>BORRA Victor</v>
          </cell>
          <cell r="C61" t="str">
            <v>Soenens Boom Cycling Team</v>
          </cell>
          <cell r="D61" t="str">
            <v>J2</v>
          </cell>
          <cell r="E61" t="str">
            <v>BEL</v>
          </cell>
          <cell r="F61">
            <v>36822</v>
          </cell>
          <cell r="G61">
            <v>10016356002</v>
          </cell>
        </row>
        <row r="62">
          <cell r="A62">
            <v>60</v>
          </cell>
          <cell r="B62" t="str">
            <v> VERCRUYSSE Gilles</v>
          </cell>
          <cell r="C62" t="str">
            <v>Soenens Boom Cycling Team</v>
          </cell>
          <cell r="D62" t="str">
            <v>J2</v>
          </cell>
          <cell r="E62" t="str">
            <v>BEL</v>
          </cell>
          <cell r="F62">
            <v>36653</v>
          </cell>
          <cell r="G62">
            <v>10016506249</v>
          </cell>
        </row>
        <row r="63">
          <cell r="A63">
            <v>61</v>
          </cell>
        </row>
        <row r="64">
          <cell r="A64">
            <v>62</v>
          </cell>
        </row>
        <row r="65">
          <cell r="A65">
            <v>63</v>
          </cell>
        </row>
        <row r="66">
          <cell r="A66">
            <v>64</v>
          </cell>
        </row>
        <row r="67">
          <cell r="A67">
            <v>65</v>
          </cell>
        </row>
        <row r="68">
          <cell r="A68">
            <v>66</v>
          </cell>
        </row>
        <row r="69">
          <cell r="A69">
            <v>67</v>
          </cell>
          <cell r="B69" t="str">
            <v> LOOTENS Gust</v>
          </cell>
          <cell r="C69" t="str">
            <v>Meubelen Gaverzich Glascentra</v>
          </cell>
          <cell r="D69" t="str">
            <v>J1</v>
          </cell>
          <cell r="E69" t="str">
            <v>BEL</v>
          </cell>
          <cell r="F69">
            <v>36920</v>
          </cell>
          <cell r="G69">
            <v>10064926225</v>
          </cell>
        </row>
        <row r="70">
          <cell r="A70">
            <v>68</v>
          </cell>
          <cell r="B70" t="str">
            <v> VAN BOVEN Luca</v>
          </cell>
          <cell r="C70" t="str">
            <v>Meubelen Gaverzich Glascentra</v>
          </cell>
          <cell r="D70" t="str">
            <v>J2</v>
          </cell>
          <cell r="E70" t="str">
            <v>BEL</v>
          </cell>
          <cell r="F70">
            <v>36531</v>
          </cell>
          <cell r="G70">
            <v>10016482102</v>
          </cell>
        </row>
        <row r="71">
          <cell r="A71">
            <v>69</v>
          </cell>
          <cell r="B71" t="str">
            <v> SANTY Arne</v>
          </cell>
          <cell r="C71" t="str">
            <v>Meubelen Gaverzich Glascentra</v>
          </cell>
          <cell r="D71" t="str">
            <v>J2</v>
          </cell>
          <cell r="E71" t="str">
            <v>BEL</v>
          </cell>
          <cell r="F71">
            <v>36819</v>
          </cell>
          <cell r="G71">
            <v>10016327508</v>
          </cell>
        </row>
        <row r="72">
          <cell r="A72">
            <v>70</v>
          </cell>
          <cell r="B72" t="str">
            <v> GROOTAERT Mathisse</v>
          </cell>
          <cell r="C72" t="str">
            <v>Meubelen Gaverzich Glascentra</v>
          </cell>
          <cell r="D72" t="str">
            <v>J2</v>
          </cell>
          <cell r="E72" t="str">
            <v>BEL</v>
          </cell>
          <cell r="F72">
            <v>36825</v>
          </cell>
          <cell r="G72">
            <v>10016412380</v>
          </cell>
        </row>
        <row r="73">
          <cell r="A73">
            <v>71</v>
          </cell>
          <cell r="B73" t="str">
            <v> VOS Yannick</v>
          </cell>
          <cell r="C73" t="str">
            <v>Meubelen Gaverzich Glascentra</v>
          </cell>
          <cell r="D73" t="str">
            <v>J1</v>
          </cell>
          <cell r="E73" t="str">
            <v>BEL</v>
          </cell>
          <cell r="F73">
            <v>37074</v>
          </cell>
          <cell r="G73">
            <v>10064944312</v>
          </cell>
        </row>
        <row r="74">
          <cell r="A74">
            <v>72</v>
          </cell>
          <cell r="B74" t="str">
            <v>VANGHELUWE Warre</v>
          </cell>
          <cell r="C74" t="str">
            <v>Meubelen Gaverzich Glascentra</v>
          </cell>
          <cell r="D74" t="str">
            <v>J1</v>
          </cell>
          <cell r="E74" t="str">
            <v>BEL</v>
          </cell>
          <cell r="F74">
            <v>37095</v>
          </cell>
          <cell r="G74">
            <v>10064946433</v>
          </cell>
        </row>
        <row r="75">
          <cell r="A75">
            <v>73</v>
          </cell>
          <cell r="B75" t="str">
            <v>BLAIN Jamison</v>
          </cell>
          <cell r="C75" t="str">
            <v>Zappi Angleterre</v>
          </cell>
          <cell r="D75" t="str">
            <v>J1</v>
          </cell>
          <cell r="E75" t="str">
            <v>GBR</v>
          </cell>
          <cell r="F75">
            <v>37252</v>
          </cell>
          <cell r="G75">
            <v>10023857132</v>
          </cell>
        </row>
        <row r="76">
          <cell r="A76">
            <v>74</v>
          </cell>
          <cell r="B76" t="str">
            <v>MACLEOD Callun</v>
          </cell>
          <cell r="C76" t="str">
            <v>Zappi Angleterre</v>
          </cell>
          <cell r="D76" t="str">
            <v>J2</v>
          </cell>
          <cell r="E76" t="str">
            <v>GBR</v>
          </cell>
          <cell r="F76">
            <v>36593</v>
          </cell>
          <cell r="G76">
            <v>10023507629</v>
          </cell>
        </row>
        <row r="77">
          <cell r="A77">
            <v>75</v>
          </cell>
          <cell r="B77" t="str">
            <v>HARTLEY Lewis</v>
          </cell>
          <cell r="C77" t="str">
            <v>Zappi Angleterre</v>
          </cell>
          <cell r="D77" t="str">
            <v>J2</v>
          </cell>
          <cell r="E77" t="str">
            <v>GBR</v>
          </cell>
          <cell r="F77">
            <v>36705</v>
          </cell>
          <cell r="G77">
            <v>10023850159</v>
          </cell>
        </row>
        <row r="78">
          <cell r="A78">
            <v>76</v>
          </cell>
          <cell r="B78" t="str">
            <v>HEALY Ben</v>
          </cell>
          <cell r="C78" t="str">
            <v>Zappi Angleterre</v>
          </cell>
          <cell r="D78" t="str">
            <v>J2</v>
          </cell>
          <cell r="E78" t="str">
            <v>GBR</v>
          </cell>
          <cell r="F78">
            <v>36841</v>
          </cell>
          <cell r="G78">
            <v>10023507528</v>
          </cell>
        </row>
        <row r="79">
          <cell r="A79">
            <v>77</v>
          </cell>
          <cell r="B79" t="str">
            <v>HOLLYMAN Mason</v>
          </cell>
          <cell r="C79" t="str">
            <v>Zappi Angleterre</v>
          </cell>
          <cell r="D79" t="str">
            <v>J2</v>
          </cell>
          <cell r="E79" t="str">
            <v>GBR</v>
          </cell>
          <cell r="F79">
            <v>36702</v>
          </cell>
          <cell r="G79">
            <v>10023832880</v>
          </cell>
        </row>
        <row r="80">
          <cell r="A80">
            <v>78</v>
          </cell>
          <cell r="B80" t="str">
            <v>TOM Couzens</v>
          </cell>
          <cell r="C80" t="str">
            <v>Zappi Angleterre</v>
          </cell>
          <cell r="D80" t="str">
            <v>J1</v>
          </cell>
          <cell r="E80" t="str">
            <v>GBR</v>
          </cell>
          <cell r="F80">
            <v>37223</v>
          </cell>
          <cell r="G80">
            <v>10023938065</v>
          </cell>
        </row>
        <row r="81">
          <cell r="A81">
            <v>79</v>
          </cell>
          <cell r="B81" t="str">
            <v> HUGHES Dylan</v>
          </cell>
          <cell r="C81" t="str">
            <v>Spokes Racing Team</v>
          </cell>
          <cell r="D81" t="str">
            <v>J2</v>
          </cell>
          <cell r="E81" t="str">
            <v>GBR</v>
          </cell>
          <cell r="F81">
            <v>36859</v>
          </cell>
          <cell r="G81">
            <v>10023695666</v>
          </cell>
        </row>
        <row r="82">
          <cell r="A82">
            <v>80</v>
          </cell>
          <cell r="B82" t="str">
            <v> BARLOW Ben</v>
          </cell>
          <cell r="C82" t="str">
            <v>Spokes Racing Team</v>
          </cell>
          <cell r="D82" t="str">
            <v>J2</v>
          </cell>
          <cell r="E82" t="str">
            <v>GBR</v>
          </cell>
          <cell r="F82">
            <v>36632</v>
          </cell>
          <cell r="G82">
            <v>10023858142</v>
          </cell>
        </row>
        <row r="83">
          <cell r="A83">
            <v>81</v>
          </cell>
          <cell r="B83" t="str">
            <v> DENT Alexander</v>
          </cell>
          <cell r="C83" t="str">
            <v>Spokes Racing Team</v>
          </cell>
          <cell r="D83" t="str">
            <v>J1</v>
          </cell>
          <cell r="E83" t="str">
            <v>GBR</v>
          </cell>
          <cell r="F83">
            <v>37109</v>
          </cell>
          <cell r="G83">
            <v>10023903006</v>
          </cell>
        </row>
        <row r="84">
          <cell r="A84">
            <v>82</v>
          </cell>
          <cell r="B84" t="str">
            <v> GEORGE Alfred</v>
          </cell>
          <cell r="C84" t="str">
            <v>Spokes Racing Team</v>
          </cell>
          <cell r="D84" t="str">
            <v>J1</v>
          </cell>
          <cell r="E84" t="str">
            <v>GBR</v>
          </cell>
          <cell r="F84">
            <v>36921</v>
          </cell>
          <cell r="G84">
            <v>10023895528</v>
          </cell>
        </row>
        <row r="85">
          <cell r="A85">
            <v>83</v>
          </cell>
          <cell r="B85" t="str">
            <v> RIDEHALGH Alex</v>
          </cell>
          <cell r="C85" t="str">
            <v>Spokes Racing Team</v>
          </cell>
          <cell r="D85" t="str">
            <v>J2</v>
          </cell>
          <cell r="E85" t="str">
            <v>GBR</v>
          </cell>
          <cell r="F85">
            <v>36615</v>
          </cell>
          <cell r="G85">
            <v>10023833183</v>
          </cell>
        </row>
        <row r="86">
          <cell r="A86">
            <v>84</v>
          </cell>
          <cell r="B86" t="str">
            <v>HOWIESON Scott</v>
          </cell>
          <cell r="C86" t="str">
            <v>Spokes Racing Team</v>
          </cell>
          <cell r="D86" t="str">
            <v>J1</v>
          </cell>
          <cell r="E86" t="str">
            <v>GBR</v>
          </cell>
          <cell r="F86">
            <v>36914</v>
          </cell>
          <cell r="G86">
            <v>10023972219</v>
          </cell>
        </row>
        <row r="87">
          <cell r="A87">
            <v>85</v>
          </cell>
          <cell r="B87" t="str">
            <v> TILLI Niallpijl</v>
          </cell>
          <cell r="C87" t="str">
            <v>WPG Amsterdam Juniors</v>
          </cell>
          <cell r="D87" t="str">
            <v>J2</v>
          </cell>
          <cell r="E87" t="str">
            <v>NED</v>
          </cell>
          <cell r="F87">
            <v>36558</v>
          </cell>
          <cell r="G87">
            <v>10023371829</v>
          </cell>
        </row>
        <row r="88">
          <cell r="A88">
            <v>86</v>
          </cell>
          <cell r="B88" t="str">
            <v> VAN DE Ruben</v>
          </cell>
          <cell r="C88" t="str">
            <v>WPG Amsterdam Juniors</v>
          </cell>
          <cell r="D88" t="str">
            <v>J2</v>
          </cell>
          <cell r="E88" t="str">
            <v>NED</v>
          </cell>
          <cell r="F88">
            <v>36600</v>
          </cell>
          <cell r="G88">
            <v>10022782553</v>
          </cell>
        </row>
        <row r="89">
          <cell r="A89">
            <v>87</v>
          </cell>
          <cell r="B89" t="str">
            <v> BROEX Menno</v>
          </cell>
          <cell r="C89" t="str">
            <v>WPG Amsterdam Juniors</v>
          </cell>
          <cell r="D89" t="str">
            <v>J2</v>
          </cell>
          <cell r="E89" t="str">
            <v>NED</v>
          </cell>
          <cell r="F89">
            <v>36556</v>
          </cell>
          <cell r="G89">
            <v>10022681008</v>
          </cell>
        </row>
        <row r="90">
          <cell r="A90">
            <v>88</v>
          </cell>
          <cell r="B90" t="str">
            <v> GELEIJN Owen</v>
          </cell>
          <cell r="C90" t="str">
            <v>WPG Amsterdam Juniors</v>
          </cell>
          <cell r="D90" t="str">
            <v>J1</v>
          </cell>
          <cell r="E90" t="str">
            <v>NED</v>
          </cell>
          <cell r="F90">
            <v>36905</v>
          </cell>
          <cell r="G90">
            <v>10022705761</v>
          </cell>
        </row>
        <row r="91">
          <cell r="A91">
            <v>89</v>
          </cell>
          <cell r="B91" t="str">
            <v> BROEX Victor</v>
          </cell>
          <cell r="C91" t="str">
            <v>WPG Amsterdam Juniors</v>
          </cell>
          <cell r="D91" t="str">
            <v>J2</v>
          </cell>
          <cell r="E91" t="str">
            <v>NED</v>
          </cell>
          <cell r="F91">
            <v>36556</v>
          </cell>
          <cell r="G91">
            <v>10022681109</v>
          </cell>
        </row>
        <row r="92">
          <cell r="A92">
            <v>90</v>
          </cell>
        </row>
        <row r="93">
          <cell r="A93">
            <v>91</v>
          </cell>
          <cell r="B93" t="str">
            <v>XABIER Isasa</v>
          </cell>
          <cell r="C93" t="str">
            <v>Gipuzkoa Selekzioa</v>
          </cell>
          <cell r="D93" t="str">
            <v>J1</v>
          </cell>
          <cell r="E93" t="str">
            <v>ESP</v>
          </cell>
          <cell r="F93">
            <v>37127</v>
          </cell>
          <cell r="G93">
            <v>10042287738</v>
          </cell>
        </row>
        <row r="94">
          <cell r="A94">
            <v>92</v>
          </cell>
          <cell r="B94" t="str">
            <v>AITOR Larranaga</v>
          </cell>
          <cell r="C94" t="str">
            <v>Gipuzkoa Selekzioa</v>
          </cell>
          <cell r="D94" t="str">
            <v>J2</v>
          </cell>
          <cell r="E94" t="str">
            <v>ESP</v>
          </cell>
          <cell r="F94">
            <v>36563</v>
          </cell>
          <cell r="G94">
            <v>10042410303</v>
          </cell>
        </row>
        <row r="95">
          <cell r="A95">
            <v>93</v>
          </cell>
          <cell r="B95" t="str">
            <v>GAIZKA Gurrutxaga</v>
          </cell>
          <cell r="C95" t="str">
            <v>Gipuzkoa Selekzioa</v>
          </cell>
          <cell r="D95" t="str">
            <v>J2</v>
          </cell>
          <cell r="E95" t="str">
            <v>ESP</v>
          </cell>
          <cell r="F95">
            <v>36858</v>
          </cell>
          <cell r="G95">
            <v>10023555826</v>
          </cell>
        </row>
        <row r="96">
          <cell r="A96">
            <v>94</v>
          </cell>
          <cell r="B96" t="str">
            <v>TELMO Albisu</v>
          </cell>
          <cell r="C96" t="str">
            <v>Gipuzkoa Selekzioa</v>
          </cell>
          <cell r="D96" t="str">
            <v>J2</v>
          </cell>
          <cell r="E96" t="str">
            <v>ESP</v>
          </cell>
          <cell r="F96">
            <v>36734</v>
          </cell>
          <cell r="G96">
            <v>10041040579</v>
          </cell>
        </row>
        <row r="97">
          <cell r="A97">
            <v>95</v>
          </cell>
          <cell r="B97" t="str">
            <v>JULEN Otero</v>
          </cell>
          <cell r="C97" t="str">
            <v>Gipuzkoa Selekzioa</v>
          </cell>
          <cell r="D97" t="str">
            <v>J2</v>
          </cell>
          <cell r="E97" t="str">
            <v>ESP</v>
          </cell>
          <cell r="F97">
            <v>36797</v>
          </cell>
          <cell r="G97">
            <v>10040074724</v>
          </cell>
        </row>
        <row r="98">
          <cell r="A98">
            <v>96</v>
          </cell>
          <cell r="B98" t="str">
            <v>ANDONI Azkarate</v>
          </cell>
          <cell r="C98" t="str">
            <v>Gipuzkoa Selekzioa</v>
          </cell>
          <cell r="D98" t="str">
            <v>J2</v>
          </cell>
          <cell r="E98" t="str">
            <v>ESP</v>
          </cell>
          <cell r="F98">
            <v>36730</v>
          </cell>
          <cell r="G98">
            <v>10042386758</v>
          </cell>
        </row>
        <row r="99">
          <cell r="A99">
            <v>97</v>
          </cell>
          <cell r="B99" t="str">
            <v>SIMMONS Quinn</v>
          </cell>
          <cell r="C99" t="str">
            <v>Lux/Sideshow USA</v>
          </cell>
          <cell r="D99" t="str">
            <v>J1</v>
          </cell>
          <cell r="E99" t="str">
            <v>USA</v>
          </cell>
          <cell r="F99">
            <v>37019</v>
          </cell>
          <cell r="G99">
            <v>10076572487</v>
          </cell>
        </row>
        <row r="100">
          <cell r="A100">
            <v>98</v>
          </cell>
          <cell r="B100" t="str">
            <v>JENKINS Nolan</v>
          </cell>
          <cell r="C100" t="str">
            <v>Lux/Sideshow USA</v>
          </cell>
          <cell r="D100" t="str">
            <v>J1</v>
          </cell>
          <cell r="E100" t="str">
            <v>USA</v>
          </cell>
          <cell r="F100">
            <v>36897</v>
          </cell>
          <cell r="G100">
            <v>10063973403</v>
          </cell>
        </row>
        <row r="101">
          <cell r="A101">
            <v>99</v>
          </cell>
          <cell r="B101" t="str">
            <v>GULUCKSON Finn</v>
          </cell>
          <cell r="C101" t="str">
            <v>Lux/Sideshow USA</v>
          </cell>
          <cell r="D101" t="str">
            <v>J2</v>
          </cell>
          <cell r="E101" t="str">
            <v>USA</v>
          </cell>
          <cell r="F101">
            <v>36648</v>
          </cell>
          <cell r="G101">
            <v>10023533800</v>
          </cell>
        </row>
        <row r="102">
          <cell r="A102">
            <v>100</v>
          </cell>
          <cell r="B102" t="str">
            <v>BRYANT Isaac</v>
          </cell>
          <cell r="C102" t="str">
            <v>Lux/Sideshow USA</v>
          </cell>
          <cell r="D102" t="str">
            <v>J2</v>
          </cell>
          <cell r="E102" t="str">
            <v>USA</v>
          </cell>
          <cell r="F102">
            <v>36562</v>
          </cell>
          <cell r="G102">
            <v>10023533796</v>
          </cell>
        </row>
        <row r="103">
          <cell r="A103">
            <v>101</v>
          </cell>
          <cell r="D103" t="str">
            <v>J2</v>
          </cell>
        </row>
        <row r="104">
          <cell r="A104">
            <v>102</v>
          </cell>
          <cell r="B104" t="str">
            <v>VOLLMER Andrew </v>
          </cell>
          <cell r="C104" t="str">
            <v>Lux/Sideshow USA</v>
          </cell>
          <cell r="D104" t="str">
            <v>J2</v>
          </cell>
          <cell r="E104" t="str">
            <v>USA</v>
          </cell>
          <cell r="F104">
            <v>36774</v>
          </cell>
          <cell r="G104">
            <v>10036136120</v>
          </cell>
        </row>
        <row r="105">
          <cell r="A105">
            <v>103</v>
          </cell>
          <cell r="B105" t="str">
            <v>PLAMANDON Romain</v>
          </cell>
          <cell r="C105" t="str">
            <v>Equipe du Québec</v>
          </cell>
          <cell r="D105" t="str">
            <v>J2</v>
          </cell>
          <cell r="E105" t="str">
            <v>CAN</v>
          </cell>
          <cell r="F105">
            <v>36532</v>
          </cell>
          <cell r="G105">
            <v>10059671249</v>
          </cell>
        </row>
        <row r="106">
          <cell r="A106">
            <v>104</v>
          </cell>
          <cell r="B106" t="str">
            <v>JUNEAU Francis</v>
          </cell>
          <cell r="C106" t="str">
            <v>Equipe du Québec</v>
          </cell>
          <cell r="D106" t="str">
            <v>J2</v>
          </cell>
          <cell r="E106" t="str">
            <v>CAN</v>
          </cell>
          <cell r="F106">
            <v>36774</v>
          </cell>
          <cell r="G106">
            <v>10056275643</v>
          </cell>
        </row>
        <row r="107">
          <cell r="A107">
            <v>105</v>
          </cell>
          <cell r="B107" t="str">
            <v>MELFI Gabriel</v>
          </cell>
          <cell r="C107" t="str">
            <v>Equipe du Québec</v>
          </cell>
          <cell r="D107" t="str">
            <v>J1</v>
          </cell>
          <cell r="E107" t="str">
            <v>CAN</v>
          </cell>
          <cell r="F107">
            <v>36961</v>
          </cell>
          <cell r="G107">
            <v>10060790789</v>
          </cell>
        </row>
        <row r="108">
          <cell r="A108">
            <v>106</v>
          </cell>
          <cell r="B108" t="str">
            <v>DALPE Félix</v>
          </cell>
          <cell r="C108" t="str">
            <v>Equipe du Québec</v>
          </cell>
          <cell r="D108" t="str">
            <v>J1</v>
          </cell>
          <cell r="E108" t="str">
            <v>CAN</v>
          </cell>
          <cell r="F108">
            <v>36964</v>
          </cell>
          <cell r="G108">
            <v>10060455535</v>
          </cell>
        </row>
        <row r="109">
          <cell r="A109">
            <v>107</v>
          </cell>
          <cell r="B109" t="str">
            <v>DOMINGUE Joël</v>
          </cell>
          <cell r="C109" t="str">
            <v>Equipe du Québec</v>
          </cell>
          <cell r="D109" t="str">
            <v>J2</v>
          </cell>
          <cell r="E109" t="str">
            <v>CAN</v>
          </cell>
          <cell r="F109">
            <v>36669</v>
          </cell>
          <cell r="G109">
            <v>10023488027</v>
          </cell>
        </row>
        <row r="110">
          <cell r="A110">
            <v>108</v>
          </cell>
          <cell r="B110" t="str">
            <v>DUBUC Simon</v>
          </cell>
          <cell r="C110" t="str">
            <v>Equipe du Québec</v>
          </cell>
          <cell r="D110" t="str">
            <v>J2</v>
          </cell>
          <cell r="E110" t="str">
            <v>CAN</v>
          </cell>
          <cell r="F110">
            <v>36627</v>
          </cell>
          <cell r="G110">
            <v>10055091233</v>
          </cell>
        </row>
        <row r="111">
          <cell r="A111">
            <v>109</v>
          </cell>
          <cell r="B111" t="str">
            <v>RIVARD Nicolas</v>
          </cell>
          <cell r="C111" t="str">
            <v>Espoir Elite-Primau vélo</v>
          </cell>
          <cell r="D111" t="str">
            <v>J1</v>
          </cell>
          <cell r="E111" t="str">
            <v>CAN</v>
          </cell>
          <cell r="F111">
            <v>37193</v>
          </cell>
          <cell r="G111">
            <v>10059898187</v>
          </cell>
        </row>
        <row r="112">
          <cell r="A112">
            <v>110</v>
          </cell>
          <cell r="B112" t="str">
            <v>BOUGIE Nicolas</v>
          </cell>
          <cell r="C112" t="str">
            <v>Espoir Elite-Primau vélo</v>
          </cell>
          <cell r="D112" t="str">
            <v>J1</v>
          </cell>
          <cell r="E112" t="str">
            <v>CAN</v>
          </cell>
          <cell r="F112">
            <v>37164</v>
          </cell>
          <cell r="G112">
            <v>10060791092</v>
          </cell>
        </row>
        <row r="113">
          <cell r="A113">
            <v>111</v>
          </cell>
          <cell r="B113" t="str">
            <v>DALTERIO Antoine</v>
          </cell>
          <cell r="C113" t="str">
            <v>Espoir Elite-Primau vélo</v>
          </cell>
          <cell r="D113" t="str">
            <v>J2</v>
          </cell>
          <cell r="E113" t="str">
            <v>CAN</v>
          </cell>
          <cell r="F113">
            <v>36657</v>
          </cell>
          <cell r="G113">
            <v>10023488128</v>
          </cell>
        </row>
        <row r="114">
          <cell r="A114">
            <v>112</v>
          </cell>
          <cell r="B114" t="str">
            <v>BERTHIAUME Thomas</v>
          </cell>
          <cell r="C114" t="str">
            <v>Espoir Elite-Primau vélo</v>
          </cell>
          <cell r="D114" t="str">
            <v>J1</v>
          </cell>
          <cell r="E114" t="str">
            <v>CAN</v>
          </cell>
          <cell r="F114">
            <v>36939</v>
          </cell>
          <cell r="G114">
            <v>10061812727</v>
          </cell>
        </row>
        <row r="115">
          <cell r="A115">
            <v>113</v>
          </cell>
          <cell r="B115" t="str">
            <v>DESHAIES Thomas-Louis</v>
          </cell>
          <cell r="C115" t="str">
            <v>Espoir Elite-Primau vélo</v>
          </cell>
          <cell r="D115" t="str">
            <v>J2</v>
          </cell>
          <cell r="E115" t="str">
            <v>CAN</v>
          </cell>
          <cell r="F115">
            <v>36665</v>
          </cell>
          <cell r="G115">
            <v>10059935876</v>
          </cell>
        </row>
        <row r="116">
          <cell r="A116">
            <v>114</v>
          </cell>
          <cell r="B116" t="str">
            <v>FORTIER Thomas</v>
          </cell>
          <cell r="C116" t="str">
            <v>Espoir Elite-Primau vélo</v>
          </cell>
          <cell r="D116" t="str">
            <v>J2</v>
          </cell>
          <cell r="E116" t="str">
            <v>CAN</v>
          </cell>
          <cell r="F116">
            <v>36728</v>
          </cell>
          <cell r="G116">
            <v>10056479747</v>
          </cell>
        </row>
        <row r="117">
          <cell r="A117">
            <v>115</v>
          </cell>
          <cell r="B117" t="str">
            <v>BAILLEUX Pierrick</v>
          </cell>
          <cell r="C117" t="str">
            <v>Comité Val de Loire</v>
          </cell>
          <cell r="D117" t="str">
            <v>J1</v>
          </cell>
          <cell r="E117" t="str">
            <v>FRA</v>
          </cell>
          <cell r="F117">
            <v>36943</v>
          </cell>
          <cell r="G117">
            <v>10067790654</v>
          </cell>
        </row>
        <row r="118">
          <cell r="A118">
            <v>116</v>
          </cell>
          <cell r="B118" t="str">
            <v>HERISSE Joseph</v>
          </cell>
          <cell r="C118" t="str">
            <v>Comité Val de Loire</v>
          </cell>
          <cell r="D118" t="str">
            <v>J2</v>
          </cell>
          <cell r="E118" t="str">
            <v>FRA</v>
          </cell>
          <cell r="F118">
            <v>36569</v>
          </cell>
          <cell r="G118">
            <v>10025867254</v>
          </cell>
        </row>
        <row r="119">
          <cell r="A119">
            <v>117</v>
          </cell>
          <cell r="B119" t="str">
            <v>NEDJARI Hugo</v>
          </cell>
          <cell r="C119" t="str">
            <v>Comité Val de Loire</v>
          </cell>
          <cell r="D119" t="str">
            <v>J1</v>
          </cell>
          <cell r="E119" t="str">
            <v>FRA</v>
          </cell>
          <cell r="F119">
            <v>37165</v>
          </cell>
          <cell r="G119">
            <v>10068084987</v>
          </cell>
        </row>
        <row r="120">
          <cell r="A120">
            <v>118</v>
          </cell>
          <cell r="B120" t="str">
            <v>PAGE Hugo</v>
          </cell>
          <cell r="C120" t="str">
            <v>Comité Val de Loire</v>
          </cell>
          <cell r="D120" t="str">
            <v>J1</v>
          </cell>
          <cell r="E120" t="str">
            <v>FRA</v>
          </cell>
          <cell r="F120">
            <v>37096</v>
          </cell>
          <cell r="G120">
            <v>10068070237</v>
          </cell>
        </row>
        <row r="121">
          <cell r="A121">
            <v>119</v>
          </cell>
          <cell r="B121" t="str">
            <v>PLAISANT Lucas</v>
          </cell>
          <cell r="C121" t="str">
            <v>Comité Val de Loire</v>
          </cell>
          <cell r="D121" t="str">
            <v>J2</v>
          </cell>
          <cell r="E121" t="str">
            <v>FRA</v>
          </cell>
          <cell r="F121">
            <v>36643</v>
          </cell>
          <cell r="G121">
            <v>10026663058</v>
          </cell>
        </row>
        <row r="122">
          <cell r="A122">
            <v>120</v>
          </cell>
          <cell r="B122" t="str">
            <v>TIREAU Quentin</v>
          </cell>
          <cell r="C122" t="str">
            <v>Comité Val de Loire</v>
          </cell>
          <cell r="D122" t="str">
            <v>J2</v>
          </cell>
          <cell r="E122" t="str">
            <v>FRA</v>
          </cell>
          <cell r="F122">
            <v>36882</v>
          </cell>
          <cell r="G122">
            <v>10026600717</v>
          </cell>
        </row>
        <row r="123">
          <cell r="A123">
            <v>121</v>
          </cell>
          <cell r="B123" t="str">
            <v>DRIANNE Corentin</v>
          </cell>
          <cell r="C123" t="str">
            <v>Comité Loire Atlantique</v>
          </cell>
          <cell r="D123" t="str">
            <v>J2</v>
          </cell>
          <cell r="E123" t="str">
            <v>FRA</v>
          </cell>
          <cell r="F123">
            <v>36615</v>
          </cell>
          <cell r="G123">
            <v>10027592238</v>
          </cell>
        </row>
        <row r="124">
          <cell r="A124">
            <v>122</v>
          </cell>
        </row>
        <row r="125">
          <cell r="A125">
            <v>123</v>
          </cell>
          <cell r="B125" t="str">
            <v>GREGOIRE Arthur</v>
          </cell>
          <cell r="C125" t="str">
            <v>Comité Loire Atlantique</v>
          </cell>
          <cell r="D125" t="str">
            <v>J1</v>
          </cell>
          <cell r="E125" t="str">
            <v>FRA</v>
          </cell>
          <cell r="F125">
            <v>36983</v>
          </cell>
          <cell r="G125">
            <v>10072012477</v>
          </cell>
        </row>
        <row r="126">
          <cell r="A126">
            <v>124</v>
          </cell>
          <cell r="B126" t="str">
            <v>JOALLAND Yael</v>
          </cell>
          <cell r="C126" t="str">
            <v>Comité Loire Atlantique</v>
          </cell>
          <cell r="D126" t="str">
            <v>J2</v>
          </cell>
          <cell r="E126" t="str">
            <v>FRA</v>
          </cell>
          <cell r="F126">
            <v>36789</v>
          </cell>
          <cell r="G126">
            <v>10026390751</v>
          </cell>
        </row>
        <row r="127">
          <cell r="A127">
            <v>125</v>
          </cell>
          <cell r="B127" t="str">
            <v>LE CLAIRE Théo</v>
          </cell>
          <cell r="C127" t="str">
            <v>Comité Loire Atlantique</v>
          </cell>
          <cell r="D127" t="str">
            <v>J1</v>
          </cell>
          <cell r="E127" t="str">
            <v>FRA</v>
          </cell>
          <cell r="F127">
            <v>37119</v>
          </cell>
          <cell r="G127">
            <v>10072012275</v>
          </cell>
        </row>
        <row r="128">
          <cell r="A128">
            <v>126</v>
          </cell>
          <cell r="B128" t="str">
            <v>RUAULT Nathan</v>
          </cell>
          <cell r="C128" t="str">
            <v>Comité Loire Atlantique</v>
          </cell>
          <cell r="D128" t="str">
            <v>J2</v>
          </cell>
          <cell r="E128" t="str">
            <v>FRA</v>
          </cell>
          <cell r="F128">
            <v>36879</v>
          </cell>
          <cell r="G128">
            <v>10026369129</v>
          </cell>
        </row>
        <row r="129">
          <cell r="A129">
            <v>127</v>
          </cell>
          <cell r="B129" t="str">
            <v>MAINGUENAUD Tom</v>
          </cell>
          <cell r="C129" t="str">
            <v>Comité Nouvelle Aquitaine</v>
          </cell>
          <cell r="D129" t="str">
            <v>J2</v>
          </cell>
          <cell r="E129" t="str">
            <v>FRA</v>
          </cell>
          <cell r="F129">
            <v>36751</v>
          </cell>
          <cell r="G129">
            <v>10025414586</v>
          </cell>
        </row>
        <row r="130">
          <cell r="A130">
            <v>128</v>
          </cell>
          <cell r="B130" t="str">
            <v>RETAILLEAU Valentin</v>
          </cell>
          <cell r="C130" t="str">
            <v>Comité Nouvelle Aquitaine</v>
          </cell>
          <cell r="D130" t="str">
            <v>J2</v>
          </cell>
          <cell r="E130" t="str">
            <v>FRA</v>
          </cell>
          <cell r="F130">
            <v>36695</v>
          </cell>
          <cell r="G130">
            <v>10023523288</v>
          </cell>
        </row>
        <row r="131">
          <cell r="A131">
            <v>129</v>
          </cell>
          <cell r="B131" t="str">
            <v>LEPORC Thibaud</v>
          </cell>
          <cell r="C131" t="str">
            <v>Comité Nouvelle Aquitaine</v>
          </cell>
          <cell r="D131" t="str">
            <v>J2</v>
          </cell>
          <cell r="E131" t="str">
            <v>FRA</v>
          </cell>
          <cell r="F131">
            <v>36654</v>
          </cell>
          <cell r="G131">
            <v>10027007107</v>
          </cell>
        </row>
        <row r="132">
          <cell r="A132">
            <v>130</v>
          </cell>
          <cell r="B132" t="str">
            <v>SOURDY Kylian</v>
          </cell>
          <cell r="C132" t="str">
            <v>Comité Nouvelle Aquitaine</v>
          </cell>
          <cell r="D132" t="str">
            <v>J2</v>
          </cell>
          <cell r="E132" t="str">
            <v>FRA</v>
          </cell>
          <cell r="F132">
            <v>36672</v>
          </cell>
          <cell r="G132">
            <v>10027164024</v>
          </cell>
        </row>
        <row r="133">
          <cell r="A133">
            <v>131</v>
          </cell>
          <cell r="B133" t="str">
            <v>FEDRIGO Mathis</v>
          </cell>
          <cell r="C133" t="str">
            <v>Comité Nouvelle Aquitaine</v>
          </cell>
          <cell r="D133" t="str">
            <v>J2</v>
          </cell>
          <cell r="E133" t="str">
            <v>FRA</v>
          </cell>
          <cell r="F133">
            <v>36768</v>
          </cell>
          <cell r="G133">
            <v>10026065500</v>
          </cell>
        </row>
        <row r="134">
          <cell r="A134">
            <v>132</v>
          </cell>
          <cell r="D134" t="str">
            <v>J2</v>
          </cell>
        </row>
        <row r="135">
          <cell r="A135">
            <v>133</v>
          </cell>
          <cell r="B135" t="str">
            <v>ADAM Kulian</v>
          </cell>
          <cell r="C135" t="str">
            <v>Comité Côtes d' Armor</v>
          </cell>
          <cell r="D135" t="str">
            <v>J2</v>
          </cell>
          <cell r="E135" t="str">
            <v>FRA</v>
          </cell>
          <cell r="F135">
            <v>36529</v>
          </cell>
          <cell r="G135">
            <v>10025815724</v>
          </cell>
        </row>
        <row r="136">
          <cell r="A136">
            <v>134</v>
          </cell>
          <cell r="B136" t="str">
            <v>ALENO Clément</v>
          </cell>
          <cell r="C136" t="str">
            <v>Comité Côtes d' Armor</v>
          </cell>
          <cell r="D136" t="str">
            <v>J2</v>
          </cell>
          <cell r="E136" t="str">
            <v>FRA</v>
          </cell>
          <cell r="F136">
            <v>36807</v>
          </cell>
          <cell r="G136">
            <v>10023513083</v>
          </cell>
        </row>
        <row r="137">
          <cell r="A137">
            <v>135</v>
          </cell>
          <cell r="B137" t="str">
            <v>GLOT Raphaël</v>
          </cell>
          <cell r="C137" t="str">
            <v>Comité Côtes d' Armor</v>
          </cell>
          <cell r="D137" t="str">
            <v>J2</v>
          </cell>
          <cell r="E137" t="str">
            <v>FRA</v>
          </cell>
          <cell r="F137">
            <v>36692</v>
          </cell>
          <cell r="G137">
            <v>10026010229</v>
          </cell>
        </row>
        <row r="138">
          <cell r="A138">
            <v>136</v>
          </cell>
          <cell r="B138" t="str">
            <v>LE BERRE Mathis</v>
          </cell>
          <cell r="C138" t="str">
            <v>Comité Côtes d' Armor</v>
          </cell>
          <cell r="D138" t="str">
            <v>J1</v>
          </cell>
          <cell r="E138" t="str">
            <v>FRA</v>
          </cell>
          <cell r="F138">
            <v>36997</v>
          </cell>
          <cell r="G138">
            <v>10069510079</v>
          </cell>
        </row>
        <row r="139">
          <cell r="A139">
            <v>137</v>
          </cell>
          <cell r="B139" t="str">
            <v>MORIN Dylan</v>
          </cell>
          <cell r="C139" t="str">
            <v>Comité Côtes d' Armor</v>
          </cell>
          <cell r="D139" t="str">
            <v>J1</v>
          </cell>
          <cell r="E139" t="str">
            <v>FRA</v>
          </cell>
          <cell r="F139">
            <v>36928</v>
          </cell>
          <cell r="G139">
            <v>10070039337</v>
          </cell>
        </row>
        <row r="140">
          <cell r="A140">
            <v>138</v>
          </cell>
          <cell r="B140" t="str">
            <v>POIRIER Clément</v>
          </cell>
          <cell r="C140" t="str">
            <v>Comité Côtes d' Armor</v>
          </cell>
          <cell r="D140" t="str">
            <v>J2</v>
          </cell>
          <cell r="E140" t="str">
            <v>FRA</v>
          </cell>
          <cell r="F140">
            <v>36768</v>
          </cell>
          <cell r="G140">
            <v>10026188465</v>
          </cell>
        </row>
        <row r="141">
          <cell r="A141">
            <v>139</v>
          </cell>
          <cell r="B141" t="str">
            <v>D’ HERVEZ Thibault</v>
          </cell>
          <cell r="C141" t="str">
            <v>Comité Finistère</v>
          </cell>
          <cell r="D141" t="str">
            <v>J1</v>
          </cell>
          <cell r="E141" t="str">
            <v>FRA</v>
          </cell>
          <cell r="F141">
            <v>37186</v>
          </cell>
          <cell r="G141">
            <v>10069504120</v>
          </cell>
        </row>
        <row r="142">
          <cell r="A142">
            <v>140</v>
          </cell>
          <cell r="B142" t="str">
            <v>ARZEL Maxime</v>
          </cell>
          <cell r="C142" t="str">
            <v>Comité Finistère</v>
          </cell>
          <cell r="D142" t="str">
            <v>J1</v>
          </cell>
          <cell r="E142" t="str">
            <v>FRA</v>
          </cell>
          <cell r="F142">
            <v>37091</v>
          </cell>
          <cell r="G142">
            <v>10069321638</v>
          </cell>
        </row>
        <row r="143">
          <cell r="A143">
            <v>141</v>
          </cell>
          <cell r="B143" t="str">
            <v>GUERNALEC Victor</v>
          </cell>
          <cell r="C143" t="str">
            <v>Comité Finistère</v>
          </cell>
          <cell r="D143" t="str">
            <v>J2</v>
          </cell>
          <cell r="E143" t="str">
            <v>FRA</v>
          </cell>
          <cell r="F143">
            <v>36601</v>
          </cell>
          <cell r="G143">
            <v>10025636575</v>
          </cell>
        </row>
        <row r="144">
          <cell r="A144">
            <v>142</v>
          </cell>
          <cell r="B144" t="str">
            <v>PLUSQUELLEC Yann</v>
          </cell>
          <cell r="C144" t="str">
            <v>Comité Finistère</v>
          </cell>
          <cell r="D144" t="str">
            <v>J2</v>
          </cell>
          <cell r="E144" t="str">
            <v>FRA</v>
          </cell>
          <cell r="F144">
            <v>36634</v>
          </cell>
          <cell r="G144">
            <v>10027247583</v>
          </cell>
        </row>
        <row r="145">
          <cell r="A145">
            <v>143</v>
          </cell>
          <cell r="B145" t="str">
            <v>SILLIAU Nicolas</v>
          </cell>
          <cell r="C145" t="str">
            <v>Comité Finistère</v>
          </cell>
          <cell r="D145" t="str">
            <v>J2</v>
          </cell>
          <cell r="E145" t="str">
            <v>FRA</v>
          </cell>
          <cell r="F145">
            <v>36866</v>
          </cell>
          <cell r="G145">
            <v>10027150684</v>
          </cell>
        </row>
        <row r="146">
          <cell r="A146">
            <v>144</v>
          </cell>
          <cell r="B146" t="str">
            <v>TANGUY Maxan</v>
          </cell>
          <cell r="C146" t="str">
            <v>Comité Finistère</v>
          </cell>
          <cell r="D146" t="str">
            <v>J1</v>
          </cell>
          <cell r="E146" t="str">
            <v>FRA</v>
          </cell>
          <cell r="F146">
            <v>37190</v>
          </cell>
          <cell r="G146">
            <v>10068086001</v>
          </cell>
        </row>
        <row r="147">
          <cell r="A147">
            <v>145</v>
          </cell>
          <cell r="B147" t="str">
            <v>AGUILLON Tom</v>
          </cell>
          <cell r="C147" t="str">
            <v>Comité Ille et Vilaine</v>
          </cell>
          <cell r="D147" t="str">
            <v>J1</v>
          </cell>
          <cell r="E147" t="str">
            <v>FRA</v>
          </cell>
          <cell r="F147">
            <v>37121</v>
          </cell>
          <cell r="G147">
            <v>10068670324</v>
          </cell>
        </row>
        <row r="148">
          <cell r="A148">
            <v>146</v>
          </cell>
          <cell r="B148" t="str">
            <v>BERNARD Pierre</v>
          </cell>
          <cell r="C148" t="str">
            <v>Comité Ille et Vilaine</v>
          </cell>
          <cell r="D148" t="str">
            <v>J2</v>
          </cell>
          <cell r="E148" t="str">
            <v>FRA</v>
          </cell>
          <cell r="F148">
            <v>36718</v>
          </cell>
          <cell r="G148">
            <v>10027443304</v>
          </cell>
        </row>
        <row r="149">
          <cell r="A149">
            <v>147</v>
          </cell>
          <cell r="B149" t="str">
            <v>CHEVILLARD Allan</v>
          </cell>
          <cell r="C149" t="str">
            <v>Comité Ille et Vilaine</v>
          </cell>
          <cell r="D149" t="str">
            <v>J2</v>
          </cell>
          <cell r="E149" t="str">
            <v>FRA</v>
          </cell>
          <cell r="F149">
            <v>36574</v>
          </cell>
          <cell r="G149">
            <v>10023510659</v>
          </cell>
        </row>
        <row r="150">
          <cell r="A150">
            <v>148</v>
          </cell>
          <cell r="B150" t="str">
            <v>DUBOIS Pierre Emmanuel</v>
          </cell>
          <cell r="C150" t="str">
            <v>Comité Ille et Vilaine</v>
          </cell>
          <cell r="D150" t="str">
            <v>J2</v>
          </cell>
          <cell r="E150" t="str">
            <v>FRA</v>
          </cell>
          <cell r="F150">
            <v>36685</v>
          </cell>
          <cell r="G150">
            <v>10027178067</v>
          </cell>
        </row>
        <row r="151">
          <cell r="A151">
            <v>149</v>
          </cell>
          <cell r="B151" t="str">
            <v>LAUMONIER Arthur</v>
          </cell>
          <cell r="C151" t="str">
            <v>Comité Ille et Vilaine</v>
          </cell>
          <cell r="D151" t="str">
            <v>J2</v>
          </cell>
          <cell r="E151" t="str">
            <v>FRA</v>
          </cell>
          <cell r="F151">
            <v>36554</v>
          </cell>
          <cell r="G151">
            <v>10025720845</v>
          </cell>
        </row>
        <row r="152">
          <cell r="A152">
            <v>150</v>
          </cell>
          <cell r="B152" t="str">
            <v>SAILLEFEST Léo</v>
          </cell>
          <cell r="C152" t="str">
            <v>Comité Ille et Vilaine</v>
          </cell>
          <cell r="D152" t="str">
            <v>J2</v>
          </cell>
          <cell r="E152" t="str">
            <v>FRA</v>
          </cell>
          <cell r="F152">
            <v>36766</v>
          </cell>
          <cell r="G152">
            <v>10026889188</v>
          </cell>
        </row>
        <row r="153">
          <cell r="A153">
            <v>151</v>
          </cell>
          <cell r="B153" t="str">
            <v>BIARD François</v>
          </cell>
          <cell r="C153" t="str">
            <v>Comité de la Sarthe</v>
          </cell>
          <cell r="D153" t="str">
            <v>J1</v>
          </cell>
          <cell r="E153" t="str">
            <v>FRA</v>
          </cell>
          <cell r="F153">
            <v>37227</v>
          </cell>
          <cell r="G153">
            <v>10070080157</v>
          </cell>
        </row>
        <row r="154">
          <cell r="A154">
            <v>152</v>
          </cell>
          <cell r="B154" t="str">
            <v>LAMBERT Mathieu</v>
          </cell>
          <cell r="C154" t="str">
            <v>Comité de la Sarthe</v>
          </cell>
          <cell r="D154" t="str">
            <v>J1</v>
          </cell>
          <cell r="E154" t="str">
            <v>FRA</v>
          </cell>
          <cell r="F154">
            <v>37154</v>
          </cell>
          <cell r="G154">
            <v>10066369101</v>
          </cell>
        </row>
        <row r="155">
          <cell r="A155">
            <v>153</v>
          </cell>
          <cell r="B155" t="str">
            <v>LAUNAY Julien</v>
          </cell>
          <cell r="C155" t="str">
            <v>Comité de la Sarthe</v>
          </cell>
          <cell r="D155" t="str">
            <v>J1</v>
          </cell>
          <cell r="E155" t="str">
            <v>FRA</v>
          </cell>
          <cell r="F155">
            <v>37099</v>
          </cell>
          <cell r="G155">
            <v>10067606758</v>
          </cell>
        </row>
        <row r="156">
          <cell r="A156">
            <v>154</v>
          </cell>
          <cell r="B156" t="str">
            <v>LEROUX Théo</v>
          </cell>
          <cell r="C156" t="str">
            <v>Comité de la Sarthe</v>
          </cell>
          <cell r="D156" t="str">
            <v>J1</v>
          </cell>
          <cell r="E156" t="str">
            <v>FRA</v>
          </cell>
          <cell r="F156">
            <v>36903</v>
          </cell>
          <cell r="G156">
            <v>10072624789</v>
          </cell>
        </row>
        <row r="157">
          <cell r="A157">
            <v>155</v>
          </cell>
          <cell r="B157" t="str">
            <v>DOMAIN Maël</v>
          </cell>
          <cell r="C157" t="str">
            <v>Comité de la Sarthe</v>
          </cell>
          <cell r="D157" t="str">
            <v>J1</v>
          </cell>
          <cell r="E157" t="str">
            <v>FRA</v>
          </cell>
          <cell r="F157">
            <v>37149</v>
          </cell>
          <cell r="G157">
            <v>10067606657</v>
          </cell>
        </row>
        <row r="158">
          <cell r="A158">
            <v>156</v>
          </cell>
          <cell r="B158" t="str">
            <v>VOISIN Clément</v>
          </cell>
          <cell r="C158" t="str">
            <v>Comité de la Sarthe</v>
          </cell>
          <cell r="D158" t="str">
            <v>J2</v>
          </cell>
          <cell r="E158" t="str">
            <v>FRA</v>
          </cell>
          <cell r="F158">
            <v>36785</v>
          </cell>
          <cell r="G158">
            <v>10026091162</v>
          </cell>
        </row>
        <row r="159">
          <cell r="A159">
            <v>157</v>
          </cell>
          <cell r="B159" t="str">
            <v>HUYET Baptiste</v>
          </cell>
          <cell r="C159" t="str">
            <v>CC Villeneuve Soissons Aisne</v>
          </cell>
          <cell r="D159" t="str">
            <v>J2</v>
          </cell>
          <cell r="E159" t="str">
            <v>FRA</v>
          </cell>
          <cell r="F159">
            <v>36713</v>
          </cell>
          <cell r="G159">
            <v>10023512275</v>
          </cell>
        </row>
        <row r="160">
          <cell r="A160">
            <v>158</v>
          </cell>
          <cell r="B160" t="str">
            <v>DABOT Raphaël</v>
          </cell>
          <cell r="C160" t="str">
            <v>CC Villeneuve Soissons Aisne</v>
          </cell>
          <cell r="D160" t="str">
            <v>J2</v>
          </cell>
          <cell r="E160" t="str">
            <v>FRA</v>
          </cell>
          <cell r="F160">
            <v>36756</v>
          </cell>
          <cell r="G160">
            <v>10027344078</v>
          </cell>
        </row>
        <row r="161">
          <cell r="A161">
            <v>159</v>
          </cell>
          <cell r="B161" t="str">
            <v>VIEVILLE Mathieu</v>
          </cell>
          <cell r="C161" t="str">
            <v>CC Villeneuve Soissons Aisne</v>
          </cell>
          <cell r="D161" t="str">
            <v>J2</v>
          </cell>
          <cell r="E161" t="str">
            <v>FRA</v>
          </cell>
          <cell r="F161">
            <v>36576</v>
          </cell>
          <cell r="G161">
            <v>10027407534</v>
          </cell>
        </row>
        <row r="162">
          <cell r="A162">
            <v>160</v>
          </cell>
          <cell r="B162" t="str">
            <v>JOLIDON Nicola</v>
          </cell>
          <cell r="C162" t="str">
            <v>CC Villeneuve Soissons Aisne</v>
          </cell>
          <cell r="D162" t="str">
            <v>J2</v>
          </cell>
          <cell r="E162" t="str">
            <v>SUI</v>
          </cell>
          <cell r="F162">
            <v>36666</v>
          </cell>
          <cell r="G162">
            <v>10016530804</v>
          </cell>
        </row>
        <row r="163">
          <cell r="A163">
            <v>161</v>
          </cell>
          <cell r="B163" t="str">
            <v>MALINGRE Tom</v>
          </cell>
          <cell r="C163" t="str">
            <v>CC Villeneuve Soissons Aisne</v>
          </cell>
          <cell r="D163" t="str">
            <v>J2</v>
          </cell>
          <cell r="E163" t="str">
            <v>FRA</v>
          </cell>
          <cell r="F163">
            <v>36745</v>
          </cell>
          <cell r="G163">
            <v>10026334369</v>
          </cell>
        </row>
        <row r="164">
          <cell r="A164">
            <v>162</v>
          </cell>
          <cell r="B164" t="str">
            <v>LAMAND Thomas</v>
          </cell>
          <cell r="C164" t="str">
            <v>CC Villeneuve Soissons Aisne</v>
          </cell>
          <cell r="D164" t="str">
            <v>J1</v>
          </cell>
          <cell r="E164" t="str">
            <v>FRA</v>
          </cell>
          <cell r="F164">
            <v>36919</v>
          </cell>
          <cell r="G164">
            <v>10070139064</v>
          </cell>
        </row>
        <row r="165">
          <cell r="A165">
            <v>163</v>
          </cell>
          <cell r="B165" t="str">
            <v>BARRE Louis</v>
          </cell>
          <cell r="C165" t="str">
            <v>UC Nantes</v>
          </cell>
          <cell r="D165" t="str">
            <v>J2</v>
          </cell>
          <cell r="E165" t="str">
            <v>FRA</v>
          </cell>
          <cell r="F165">
            <v>36622</v>
          </cell>
          <cell r="G165">
            <v>10027246876</v>
          </cell>
        </row>
        <row r="166">
          <cell r="A166">
            <v>164</v>
          </cell>
          <cell r="B166" t="str">
            <v>PROVOST Maximillien</v>
          </cell>
          <cell r="C166" t="str">
            <v>UC Nantes</v>
          </cell>
          <cell r="D166" t="str">
            <v>J2</v>
          </cell>
          <cell r="E166" t="str">
            <v>FRA</v>
          </cell>
          <cell r="F166">
            <v>36632</v>
          </cell>
          <cell r="G166">
            <v>10025696694</v>
          </cell>
        </row>
        <row r="167">
          <cell r="A167">
            <v>165</v>
          </cell>
          <cell r="B167" t="str">
            <v>VERGER Enzo</v>
          </cell>
          <cell r="C167" t="str">
            <v>UC Nantes</v>
          </cell>
          <cell r="D167" t="str">
            <v>J2</v>
          </cell>
          <cell r="E167" t="str">
            <v>FRA</v>
          </cell>
          <cell r="F167">
            <v>36726</v>
          </cell>
          <cell r="G167">
            <v>10023570374</v>
          </cell>
        </row>
        <row r="168">
          <cell r="A168">
            <v>166</v>
          </cell>
          <cell r="B168" t="str">
            <v>AULNETTE Clément</v>
          </cell>
          <cell r="C168" t="str">
            <v>UC Nantes</v>
          </cell>
          <cell r="D168" t="str">
            <v>J2</v>
          </cell>
          <cell r="E168" t="str">
            <v>FRA</v>
          </cell>
          <cell r="F168">
            <v>36612</v>
          </cell>
          <cell r="G168">
            <v>10025610509</v>
          </cell>
        </row>
        <row r="169">
          <cell r="A169">
            <v>167</v>
          </cell>
          <cell r="B169" t="str">
            <v>PONTOIZEAU Jérémy</v>
          </cell>
          <cell r="C169" t="str">
            <v>UC Nantes</v>
          </cell>
          <cell r="D169" t="str">
            <v>J2</v>
          </cell>
          <cell r="E169" t="str">
            <v>FRA</v>
          </cell>
          <cell r="F169">
            <v>36593</v>
          </cell>
          <cell r="G169">
            <v>10026017909</v>
          </cell>
        </row>
        <row r="170">
          <cell r="A170">
            <v>168</v>
          </cell>
        </row>
        <row r="171">
          <cell r="A171">
            <v>169</v>
          </cell>
          <cell r="B171" t="str">
            <v>DENIS Erwann</v>
          </cell>
          <cell r="C171" t="str">
            <v>VS Vallette</v>
          </cell>
          <cell r="D171" t="str">
            <v>J2</v>
          </cell>
          <cell r="E171" t="str">
            <v>FRA</v>
          </cell>
          <cell r="G171">
            <v>10028097244</v>
          </cell>
        </row>
        <row r="172">
          <cell r="A172">
            <v>170</v>
          </cell>
          <cell r="B172" t="str">
            <v>GOULET Clément</v>
          </cell>
          <cell r="C172" t="str">
            <v>VS Vallette</v>
          </cell>
          <cell r="D172" t="str">
            <v>J2</v>
          </cell>
          <cell r="E172" t="str">
            <v>FRA</v>
          </cell>
          <cell r="G172">
            <v>10027402985</v>
          </cell>
        </row>
        <row r="173">
          <cell r="A173">
            <v>171</v>
          </cell>
          <cell r="B173" t="str">
            <v>BRISARD Alexandre</v>
          </cell>
          <cell r="C173" t="str">
            <v>VS Vallette</v>
          </cell>
          <cell r="D173" t="str">
            <v>J2</v>
          </cell>
          <cell r="E173" t="str">
            <v>FRA</v>
          </cell>
          <cell r="G173">
            <v>10072388555</v>
          </cell>
        </row>
        <row r="174">
          <cell r="A174">
            <v>172</v>
          </cell>
          <cell r="B174" t="str">
            <v>FREMONT Lucas</v>
          </cell>
          <cell r="C174" t="str">
            <v>VS Vallette</v>
          </cell>
          <cell r="D174" t="str">
            <v>J2</v>
          </cell>
          <cell r="E174" t="str">
            <v>FRA</v>
          </cell>
          <cell r="G174">
            <v>10068749136</v>
          </cell>
        </row>
        <row r="175">
          <cell r="A175">
            <v>173</v>
          </cell>
          <cell r="B175" t="str">
            <v>VOISIN Ronan</v>
          </cell>
          <cell r="C175" t="str">
            <v>VS Vallette</v>
          </cell>
          <cell r="D175" t="str">
            <v>J2</v>
          </cell>
          <cell r="E175" t="str">
            <v>FRA</v>
          </cell>
        </row>
        <row r="176">
          <cell r="A176">
            <v>174</v>
          </cell>
          <cell r="D176" t="str">
            <v>J2</v>
          </cell>
        </row>
        <row r="177">
          <cell r="A177">
            <v>175</v>
          </cell>
          <cell r="C177" t="str">
            <v>UC Condat Rochefort</v>
          </cell>
          <cell r="E177" t="str">
            <v>FRA</v>
          </cell>
        </row>
        <row r="178">
          <cell r="A178">
            <v>176</v>
          </cell>
        </row>
        <row r="179">
          <cell r="A179">
            <v>177</v>
          </cell>
        </row>
        <row r="180">
          <cell r="A180">
            <v>178</v>
          </cell>
        </row>
        <row r="181">
          <cell r="A181">
            <v>179</v>
          </cell>
        </row>
        <row r="182">
          <cell r="A182">
            <v>180</v>
          </cell>
        </row>
        <row r="183">
          <cell r="A183">
            <v>181</v>
          </cell>
          <cell r="B183" t="str">
            <v>BOSONI Victor</v>
          </cell>
          <cell r="C183" t="str">
            <v>SCO Dijon</v>
          </cell>
          <cell r="D183" t="str">
            <v>J2</v>
          </cell>
          <cell r="E183" t="str">
            <v>FRA</v>
          </cell>
          <cell r="G183">
            <v>10066625846</v>
          </cell>
        </row>
        <row r="184">
          <cell r="A184">
            <v>182</v>
          </cell>
          <cell r="B184" t="str">
            <v>BRENOT Arthur</v>
          </cell>
          <cell r="C184" t="str">
            <v>SCO Dijon</v>
          </cell>
          <cell r="D184" t="str">
            <v>J2</v>
          </cell>
          <cell r="E184" t="str">
            <v>FRA</v>
          </cell>
          <cell r="G184">
            <v>10023511568</v>
          </cell>
        </row>
        <row r="185">
          <cell r="A185">
            <v>183</v>
          </cell>
          <cell r="B185" t="str">
            <v>BRENOT Martin</v>
          </cell>
          <cell r="C185" t="str">
            <v>SCO Dijon</v>
          </cell>
          <cell r="D185" t="str">
            <v>J2</v>
          </cell>
          <cell r="E185" t="str">
            <v>FRA</v>
          </cell>
          <cell r="G185">
            <v>10066626856</v>
          </cell>
        </row>
        <row r="186">
          <cell r="A186">
            <v>184</v>
          </cell>
          <cell r="B186" t="str">
            <v>GAUTHIOT Julian</v>
          </cell>
          <cell r="C186" t="str">
            <v>SCO Dijon</v>
          </cell>
          <cell r="D186" t="str">
            <v>J2</v>
          </cell>
          <cell r="E186" t="str">
            <v>FRA</v>
          </cell>
          <cell r="G186">
            <v>10066624533</v>
          </cell>
        </row>
        <row r="187">
          <cell r="A187">
            <v>185</v>
          </cell>
        </row>
        <row r="188">
          <cell r="A188">
            <v>186</v>
          </cell>
          <cell r="B188" t="str">
            <v>RICHARD Baptiste</v>
          </cell>
          <cell r="C188" t="str">
            <v>SCO Dijon</v>
          </cell>
          <cell r="D188" t="str">
            <v>J2</v>
          </cell>
          <cell r="E188" t="str">
            <v>FRA</v>
          </cell>
          <cell r="G188">
            <v>10068085593</v>
          </cell>
        </row>
        <row r="189">
          <cell r="A189">
            <v>187</v>
          </cell>
          <cell r="B189" t="str">
            <v> AUBERT Lucas</v>
          </cell>
          <cell r="C189" t="str">
            <v>Vendée la Roche sur Yon</v>
          </cell>
          <cell r="D189" t="str">
            <v>J1</v>
          </cell>
          <cell r="E189" t="str">
            <v>FRA</v>
          </cell>
          <cell r="F189">
            <v>36965</v>
          </cell>
          <cell r="G189">
            <v>10067439434</v>
          </cell>
        </row>
        <row r="190">
          <cell r="A190">
            <v>188</v>
          </cell>
          <cell r="B190" t="str">
            <v> BOULAIS Jules</v>
          </cell>
          <cell r="C190" t="str">
            <v>Vendée la Roche sur Yon</v>
          </cell>
          <cell r="D190" t="str">
            <v>J1</v>
          </cell>
          <cell r="E190" t="str">
            <v>FRA</v>
          </cell>
          <cell r="F190">
            <v>37012</v>
          </cell>
          <cell r="G190">
            <v>10067434380</v>
          </cell>
        </row>
        <row r="191">
          <cell r="A191">
            <v>189</v>
          </cell>
          <cell r="B191" t="str">
            <v>LE RAITRE Quentin</v>
          </cell>
          <cell r="C191" t="str">
            <v>Vendée la Roche sur Yon</v>
          </cell>
          <cell r="D191" t="str">
            <v>J1</v>
          </cell>
          <cell r="E191" t="str">
            <v>FRA</v>
          </cell>
          <cell r="F191">
            <v>37165</v>
          </cell>
          <cell r="G191">
            <v>10067438626</v>
          </cell>
        </row>
        <row r="192">
          <cell r="A192">
            <v>190</v>
          </cell>
        </row>
        <row r="193">
          <cell r="A193">
            <v>191</v>
          </cell>
          <cell r="B193" t="str">
            <v> PROUTEAU Lucas</v>
          </cell>
          <cell r="C193" t="str">
            <v>Vendée la Roche sur Yon</v>
          </cell>
          <cell r="D193" t="str">
            <v>J1</v>
          </cell>
          <cell r="E193" t="str">
            <v>FRA</v>
          </cell>
          <cell r="F193">
            <v>36897</v>
          </cell>
          <cell r="G193">
            <v>10067434178</v>
          </cell>
        </row>
        <row r="194">
          <cell r="A194">
            <v>192</v>
          </cell>
          <cell r="B194" t="str">
            <v> ANDIN Elie</v>
          </cell>
          <cell r="C194" t="str">
            <v>Vendée la Roche sur Yon</v>
          </cell>
          <cell r="D194" t="str">
            <v>J1</v>
          </cell>
          <cell r="E194" t="str">
            <v>FRA</v>
          </cell>
          <cell r="F194">
            <v>37144</v>
          </cell>
          <cell r="G194">
            <v>10068945055</v>
          </cell>
        </row>
        <row r="195">
          <cell r="A195">
            <v>193</v>
          </cell>
          <cell r="B195" t="str">
            <v>BENECH Pierre</v>
          </cell>
          <cell r="C195" t="str">
            <v>VPC Loudéac</v>
          </cell>
          <cell r="D195" t="str">
            <v>J2</v>
          </cell>
          <cell r="E195" t="str">
            <v>FRA</v>
          </cell>
          <cell r="F195">
            <v>36593</v>
          </cell>
          <cell r="G195">
            <v>10026096317</v>
          </cell>
        </row>
        <row r="196">
          <cell r="A196">
            <v>194</v>
          </cell>
          <cell r="B196" t="str">
            <v>LE PIOUFFE Nathan</v>
          </cell>
          <cell r="C196" t="str">
            <v>VPC Loudéac</v>
          </cell>
          <cell r="D196" t="str">
            <v>J1</v>
          </cell>
          <cell r="E196" t="str">
            <v>FRA</v>
          </cell>
          <cell r="F196">
            <v>36984</v>
          </cell>
          <cell r="G196">
            <v>10067196126</v>
          </cell>
        </row>
        <row r="197">
          <cell r="A197">
            <v>195</v>
          </cell>
          <cell r="B197" t="str">
            <v>JOSSIER Clément</v>
          </cell>
          <cell r="C197" t="str">
            <v>VPC Loudéac</v>
          </cell>
          <cell r="D197" t="str">
            <v>J2</v>
          </cell>
          <cell r="E197" t="str">
            <v>FRA</v>
          </cell>
          <cell r="F197">
            <v>36590</v>
          </cell>
          <cell r="G197">
            <v>10026107734</v>
          </cell>
        </row>
        <row r="198">
          <cell r="A198">
            <v>196</v>
          </cell>
          <cell r="B198" t="str">
            <v>LE GOFF Maxime</v>
          </cell>
          <cell r="C198" t="str">
            <v>VPC Loudéac</v>
          </cell>
          <cell r="D198" t="str">
            <v>J1</v>
          </cell>
          <cell r="E198" t="str">
            <v>FRA</v>
          </cell>
          <cell r="F198">
            <v>36901</v>
          </cell>
          <cell r="G198">
            <v>10066452660</v>
          </cell>
        </row>
        <row r="199">
          <cell r="A199">
            <v>197</v>
          </cell>
          <cell r="B199" t="str">
            <v>BOLGIANI Hugo</v>
          </cell>
          <cell r="C199" t="str">
            <v>VPC Loudéac</v>
          </cell>
          <cell r="D199" t="str">
            <v>J2</v>
          </cell>
          <cell r="E199" t="str">
            <v>FRA</v>
          </cell>
          <cell r="F199">
            <v>36766</v>
          </cell>
          <cell r="G199">
            <v>10026067520</v>
          </cell>
        </row>
        <row r="200">
          <cell r="A200">
            <v>198</v>
          </cell>
          <cell r="B200" t="str">
            <v>LE BIHAN Valentin</v>
          </cell>
          <cell r="C200" t="str">
            <v>VPC Loudéac</v>
          </cell>
          <cell r="D200" t="str">
            <v>J2</v>
          </cell>
          <cell r="E200" t="str">
            <v>FRA</v>
          </cell>
          <cell r="F200">
            <v>36784</v>
          </cell>
          <cell r="G200">
            <v>10067196631</v>
          </cell>
        </row>
        <row r="201">
          <cell r="A201">
            <v>199</v>
          </cell>
          <cell r="B201" t="str">
            <v>COSAN Guillaume</v>
          </cell>
          <cell r="C201" t="str">
            <v>VC Pontivyen</v>
          </cell>
          <cell r="D201" t="str">
            <v>J1</v>
          </cell>
          <cell r="E201" t="str">
            <v>FRA</v>
          </cell>
          <cell r="F201">
            <v>37246</v>
          </cell>
          <cell r="G201">
            <v>10068567664</v>
          </cell>
        </row>
        <row r="202">
          <cell r="A202">
            <v>200</v>
          </cell>
          <cell r="B202" t="str">
            <v>DRUMEL Alexis</v>
          </cell>
          <cell r="C202" t="str">
            <v>VC Pontivyen</v>
          </cell>
          <cell r="D202" t="str">
            <v>J1</v>
          </cell>
          <cell r="E202" t="str">
            <v>FRA</v>
          </cell>
          <cell r="F202">
            <v>37124</v>
          </cell>
          <cell r="G202">
            <v>10066574821</v>
          </cell>
        </row>
        <row r="203">
          <cell r="A203">
            <v>201</v>
          </cell>
          <cell r="B203" t="str">
            <v>LE GUEVEL Alexis</v>
          </cell>
          <cell r="C203" t="str">
            <v>VC Pontivyen</v>
          </cell>
          <cell r="D203" t="str">
            <v>J1</v>
          </cell>
          <cell r="E203" t="str">
            <v>FRA</v>
          </cell>
          <cell r="F203">
            <v>37186</v>
          </cell>
          <cell r="G203">
            <v>10073154956</v>
          </cell>
        </row>
        <row r="204">
          <cell r="A204">
            <v>202</v>
          </cell>
          <cell r="B204" t="str">
            <v>LE MOUEL Alan</v>
          </cell>
          <cell r="C204" t="str">
            <v>VC Pontivyen</v>
          </cell>
          <cell r="D204" t="str">
            <v>J1</v>
          </cell>
          <cell r="E204" t="str">
            <v>FRA</v>
          </cell>
          <cell r="F204">
            <v>37151</v>
          </cell>
          <cell r="G204">
            <v>10006657420</v>
          </cell>
        </row>
        <row r="205">
          <cell r="A205">
            <v>203</v>
          </cell>
          <cell r="B205" t="str">
            <v>LE MOING Maxime</v>
          </cell>
          <cell r="C205" t="str">
            <v>VC Pontivyen</v>
          </cell>
          <cell r="D205" t="str">
            <v>J1</v>
          </cell>
          <cell r="E205" t="str">
            <v>FRA</v>
          </cell>
          <cell r="F205">
            <v>37086</v>
          </cell>
          <cell r="G205">
            <v>10066575730</v>
          </cell>
        </row>
        <row r="206">
          <cell r="A206">
            <v>204</v>
          </cell>
          <cell r="B206" t="str">
            <v>NIO Nathan</v>
          </cell>
          <cell r="C206" t="str">
            <v>VC Pontivyen</v>
          </cell>
          <cell r="D206" t="str">
            <v>J1</v>
          </cell>
          <cell r="E206" t="str">
            <v>FRA</v>
          </cell>
          <cell r="F206">
            <v>2001</v>
          </cell>
          <cell r="G206">
            <v>10070293456</v>
          </cell>
        </row>
        <row r="207">
          <cell r="A207">
            <v>205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bretagne-vtt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7109375" style="42" customWidth="1"/>
    <col min="2" max="2" width="6.7109375" style="69" customWidth="1"/>
    <col min="3" max="3" width="20.7109375" style="42" customWidth="1"/>
    <col min="4" max="4" width="7.7109375" style="42" customWidth="1"/>
    <col min="5" max="5" width="6.7109375" style="42" customWidth="1"/>
    <col min="6" max="6" width="20.7109375" style="42" customWidth="1"/>
    <col min="7" max="8" width="6.7109375" style="42" customWidth="1"/>
    <col min="9" max="9" width="20.7109375" style="42" customWidth="1"/>
    <col min="10" max="10" width="7.7109375" style="42" customWidth="1"/>
    <col min="11" max="11" width="6.7109375" style="42" customWidth="1"/>
    <col min="12" max="12" width="4.7109375" style="42" customWidth="1"/>
    <col min="13" max="16384" width="11.421875" style="42" customWidth="1"/>
  </cols>
  <sheetData>
    <row r="1" spans="1:13" s="3" customFormat="1" ht="25.5" customHeight="1">
      <c r="A1" s="1"/>
      <c r="B1" s="86"/>
      <c r="C1" s="2"/>
      <c r="D1" s="2"/>
      <c r="E1" s="4"/>
      <c r="F1" s="28"/>
      <c r="G1" s="2"/>
      <c r="H1" s="2"/>
      <c r="I1" s="5"/>
      <c r="J1" s="4"/>
      <c r="K1" s="41"/>
      <c r="L1" s="8"/>
      <c r="M1" s="8"/>
    </row>
    <row r="3" spans="2:8" ht="12.75">
      <c r="B3" s="87"/>
      <c r="H3" s="26"/>
    </row>
    <row r="4" spans="4:10" ht="12.75">
      <c r="D4" s="43"/>
      <c r="J4" s="43"/>
    </row>
    <row r="5" spans="1:9" ht="12.75">
      <c r="A5" s="12"/>
      <c r="C5" s="15"/>
      <c r="F5" s="88"/>
      <c r="G5" s="12"/>
      <c r="I5" s="88"/>
    </row>
    <row r="6" spans="1:9" ht="12.75">
      <c r="A6" s="12"/>
      <c r="C6" s="15"/>
      <c r="F6" s="6"/>
      <c r="G6" s="69"/>
      <c r="I6" s="6"/>
    </row>
    <row r="7" spans="1:9" ht="12.75">
      <c r="A7" s="12"/>
      <c r="C7" s="15"/>
      <c r="F7" s="6"/>
      <c r="G7" s="12"/>
      <c r="I7" s="6"/>
    </row>
    <row r="8" spans="1:9" ht="12.75">
      <c r="A8" s="12"/>
      <c r="C8" s="15"/>
      <c r="F8" s="6"/>
      <c r="G8" s="69"/>
      <c r="I8" s="6"/>
    </row>
    <row r="9" spans="1:9" ht="12.75">
      <c r="A9" s="12"/>
      <c r="C9" s="15"/>
      <c r="F9" s="6"/>
      <c r="G9" s="12"/>
      <c r="I9" s="6"/>
    </row>
    <row r="10" spans="1:9" ht="12.75">
      <c r="A10" s="12"/>
      <c r="C10" s="15"/>
      <c r="F10" s="6"/>
      <c r="G10" s="12"/>
      <c r="I10" s="6"/>
    </row>
    <row r="11" spans="1:9" ht="12.75">
      <c r="A11" s="12"/>
      <c r="C11" s="15"/>
      <c r="F11" s="6"/>
      <c r="G11" s="69"/>
      <c r="I11" s="6"/>
    </row>
    <row r="12" spans="1:9" ht="12.75">
      <c r="A12" s="12"/>
      <c r="C12" s="15"/>
      <c r="F12" s="6"/>
      <c r="G12" s="12"/>
      <c r="I12" s="6"/>
    </row>
    <row r="13" spans="1:9" ht="12.75">
      <c r="A13" s="12"/>
      <c r="C13" s="15"/>
      <c r="F13" s="6"/>
      <c r="G13" s="69"/>
      <c r="I13" s="6"/>
    </row>
    <row r="14" spans="1:9" ht="12.75">
      <c r="A14" s="12"/>
      <c r="C14" s="15"/>
      <c r="F14" s="6"/>
      <c r="G14" s="69"/>
      <c r="I14" s="6"/>
    </row>
    <row r="15" spans="1:9" ht="12.75">
      <c r="A15" s="12"/>
      <c r="C15" s="15"/>
      <c r="F15" s="6"/>
      <c r="G15" s="69"/>
      <c r="I15" s="6"/>
    </row>
    <row r="16" spans="1:9" ht="12.75">
      <c r="A16" s="12"/>
      <c r="C16" s="15"/>
      <c r="F16" s="6"/>
      <c r="G16" s="69"/>
      <c r="I16" s="6"/>
    </row>
    <row r="17" spans="1:9" ht="12.75">
      <c r="A17" s="12"/>
      <c r="C17" s="15"/>
      <c r="F17" s="6"/>
      <c r="G17" s="69"/>
      <c r="I17" s="6"/>
    </row>
    <row r="18" spans="1:3" ht="12.75">
      <c r="A18" s="12"/>
      <c r="C18" s="15"/>
    </row>
    <row r="19" spans="5:11" ht="12.75">
      <c r="E19" s="44"/>
      <c r="H19" s="6"/>
      <c r="K19" s="44"/>
    </row>
    <row r="20" spans="2:9" ht="12.75">
      <c r="B20" s="70"/>
      <c r="C20" s="6"/>
      <c r="F20" s="6"/>
      <c r="H20" s="6"/>
      <c r="I20" s="6"/>
    </row>
    <row r="21" spans="1:9" ht="12.75">
      <c r="A21" s="12"/>
      <c r="C21" s="15"/>
      <c r="F21" s="6"/>
      <c r="G21" s="12"/>
      <c r="I21" s="6"/>
    </row>
    <row r="22" spans="1:9" ht="12.75">
      <c r="A22" s="12"/>
      <c r="C22" s="15"/>
      <c r="F22" s="6"/>
      <c r="G22" s="12"/>
      <c r="I22" s="6"/>
    </row>
    <row r="23" spans="1:9" ht="12.75">
      <c r="A23" s="12"/>
      <c r="C23" s="15"/>
      <c r="F23" s="6"/>
      <c r="G23" s="12"/>
      <c r="I23" s="6"/>
    </row>
    <row r="24" spans="1:9" ht="12.75">
      <c r="A24" s="12"/>
      <c r="C24" s="15"/>
      <c r="F24" s="6"/>
      <c r="G24" s="12"/>
      <c r="I24" s="6"/>
    </row>
    <row r="26" spans="2:11" ht="12.75">
      <c r="B26" s="70"/>
      <c r="E26" s="44"/>
      <c r="H26" s="6"/>
      <c r="K26" s="44"/>
    </row>
    <row r="27" spans="2:9" ht="12.75">
      <c r="B27" s="70"/>
      <c r="C27" s="6"/>
      <c r="F27" s="6"/>
      <c r="H27" s="6"/>
      <c r="I27" s="6"/>
    </row>
    <row r="28" spans="1:9" ht="12.75">
      <c r="A28" s="12"/>
      <c r="C28" s="15"/>
      <c r="F28" s="6"/>
      <c r="G28" s="12"/>
      <c r="I28" s="6"/>
    </row>
    <row r="29" spans="1:9" ht="12.75">
      <c r="A29" s="12"/>
      <c r="C29" s="15"/>
      <c r="F29" s="6"/>
      <c r="G29" s="12"/>
      <c r="I29" s="6"/>
    </row>
    <row r="30" spans="1:9" ht="12.75">
      <c r="A30" s="12"/>
      <c r="C30" s="15"/>
      <c r="F30" s="6"/>
      <c r="G30" s="12"/>
      <c r="I30" s="6"/>
    </row>
    <row r="31" spans="1:9" ht="12.75">
      <c r="A31" s="12"/>
      <c r="C31" s="15"/>
      <c r="F31" s="6"/>
      <c r="G31" s="12"/>
      <c r="I31" s="6"/>
    </row>
    <row r="33" spans="2:11" ht="12.75">
      <c r="B33" s="70"/>
      <c r="E33" s="44"/>
      <c r="H33" s="6"/>
      <c r="K33" s="44"/>
    </row>
    <row r="34" spans="2:9" ht="12.75">
      <c r="B34" s="70"/>
      <c r="C34" s="6"/>
      <c r="F34" s="6"/>
      <c r="H34" s="6"/>
      <c r="I34" s="6"/>
    </row>
    <row r="35" spans="1:9" ht="12.75">
      <c r="A35" s="12"/>
      <c r="C35" s="15"/>
      <c r="F35" s="6"/>
      <c r="G35" s="12"/>
      <c r="I35" s="6"/>
    </row>
    <row r="36" spans="1:9" ht="12.75">
      <c r="A36" s="12"/>
      <c r="C36" s="15"/>
      <c r="F36" s="6"/>
      <c r="G36" s="12"/>
      <c r="I36" s="6"/>
    </row>
    <row r="37" spans="1:9" ht="12.75">
      <c r="A37" s="12"/>
      <c r="C37" s="15"/>
      <c r="F37" s="6"/>
      <c r="G37" s="12"/>
      <c r="I37" s="6"/>
    </row>
    <row r="38" spans="1:9" ht="12.75">
      <c r="A38" s="12"/>
      <c r="C38" s="15"/>
      <c r="F38" s="6"/>
      <c r="G38" s="12"/>
      <c r="I38" s="6"/>
    </row>
    <row r="40" spans="2:11" ht="12.75">
      <c r="B40" s="70"/>
      <c r="E40" s="44"/>
      <c r="H40" s="6"/>
      <c r="K40" s="44"/>
    </row>
    <row r="41" spans="2:9" ht="12.75">
      <c r="B41" s="70"/>
      <c r="C41" s="6"/>
      <c r="F41" s="6"/>
      <c r="H41" s="6"/>
      <c r="I41" s="6"/>
    </row>
    <row r="42" spans="1:9" ht="12.75">
      <c r="A42" s="12"/>
      <c r="C42" s="15"/>
      <c r="F42" s="6"/>
      <c r="G42" s="12"/>
      <c r="I42" s="6"/>
    </row>
    <row r="43" spans="1:9" ht="12.75">
      <c r="A43" s="12"/>
      <c r="C43" s="15"/>
      <c r="F43" s="6"/>
      <c r="G43" s="12"/>
      <c r="I43" s="6"/>
    </row>
    <row r="44" spans="1:9" ht="12.75">
      <c r="A44" s="12"/>
      <c r="C44" s="15"/>
      <c r="F44" s="6"/>
      <c r="G44" s="12"/>
      <c r="I44" s="6"/>
    </row>
    <row r="45" spans="1:9" ht="12.75">
      <c r="A45" s="12"/>
      <c r="C45" s="15"/>
      <c r="F45" s="6"/>
      <c r="G45" s="12"/>
      <c r="I45" s="6"/>
    </row>
    <row r="46" ht="12.75">
      <c r="C46" s="26"/>
    </row>
    <row r="47" spans="2:11" ht="12.75">
      <c r="B47" s="70"/>
      <c r="C47" s="26"/>
      <c r="H47" s="6"/>
      <c r="K47" s="44"/>
    </row>
    <row r="48" spans="2:9" ht="12.75">
      <c r="B48" s="70"/>
      <c r="C48" s="6"/>
      <c r="F48" s="6"/>
      <c r="H48" s="6"/>
      <c r="I48" s="6"/>
    </row>
    <row r="49" spans="1:9" ht="12.75">
      <c r="A49" s="12"/>
      <c r="C49" s="54"/>
      <c r="D49"/>
      <c r="F49" s="6"/>
      <c r="G49" s="12"/>
      <c r="I49" s="6"/>
    </row>
    <row r="50" spans="1:9" ht="12.75">
      <c r="A50" s="12"/>
      <c r="C50" s="55"/>
      <c r="D50" s="33"/>
      <c r="F50" s="6"/>
      <c r="G50" s="12"/>
      <c r="I50" s="6"/>
    </row>
    <row r="51" spans="1:9" ht="12.75">
      <c r="A51" s="12"/>
      <c r="C51" s="54"/>
      <c r="D51" s="54"/>
      <c r="F51" s="6"/>
      <c r="G51" s="12"/>
      <c r="I51" s="6"/>
    </row>
    <row r="52" spans="1:9" ht="12.75">
      <c r="A52" s="12"/>
      <c r="C52" s="55"/>
      <c r="D52"/>
      <c r="F52" s="6"/>
      <c r="G52" s="12"/>
      <c r="I52" s="6"/>
    </row>
    <row r="53" spans="3:4" ht="12.75">
      <c r="C53" s="56"/>
      <c r="D53" s="56"/>
    </row>
    <row r="54" spans="3:4" ht="12.75">
      <c r="C54" s="55"/>
      <c r="D54"/>
    </row>
    <row r="55" spans="3:4" ht="12.75">
      <c r="C55" s="56"/>
      <c r="D55" s="56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9" customWidth="1"/>
    <col min="2" max="2" width="3.7109375" style="10" customWidth="1"/>
    <col min="3" max="3" width="1.7109375" style="19" customWidth="1"/>
    <col min="4" max="4" width="3.7109375" style="19" customWidth="1"/>
    <col min="5" max="5" width="10.421875" style="19" customWidth="1"/>
    <col min="6" max="6" width="20.7109375" style="0" customWidth="1"/>
    <col min="7" max="7" width="19.57421875" style="0" customWidth="1"/>
    <col min="8" max="8" width="2.7109375" style="9" customWidth="1"/>
    <col min="9" max="9" width="6.8515625" style="25" customWidth="1"/>
    <col min="10" max="10" width="6.7109375" style="0" customWidth="1"/>
    <col min="11" max="12" width="4.8515625" style="0" customWidth="1"/>
    <col min="13" max="13" width="6.7109375" style="0" customWidth="1"/>
    <col min="14" max="14" width="4.421875" style="74" customWidth="1"/>
    <col min="15" max="15" width="3.7109375" style="0" customWidth="1"/>
  </cols>
  <sheetData>
    <row r="1" spans="1:14" s="3" customFormat="1" ht="25.5" customHeight="1">
      <c r="A1" s="45" t="s">
        <v>353</v>
      </c>
      <c r="B1" s="2"/>
      <c r="C1" s="2"/>
      <c r="D1" s="2"/>
      <c r="E1" s="2"/>
      <c r="F1" s="4" t="s">
        <v>309</v>
      </c>
      <c r="G1" s="5">
        <v>43324</v>
      </c>
      <c r="H1" s="4"/>
      <c r="J1" s="21" t="s">
        <v>2</v>
      </c>
      <c r="K1" s="21"/>
      <c r="L1" s="8"/>
      <c r="M1" s="8"/>
      <c r="N1" s="74"/>
    </row>
    <row r="2" spans="2:14" s="9" customFormat="1" ht="12.75">
      <c r="B2" s="10"/>
      <c r="C2" s="11"/>
      <c r="D2" s="11"/>
      <c r="E2" s="11"/>
      <c r="F2" s="12" t="s">
        <v>492</v>
      </c>
      <c r="G2" s="12" t="s">
        <v>530</v>
      </c>
      <c r="H2" s="10"/>
      <c r="I2" s="22" t="s">
        <v>493</v>
      </c>
      <c r="J2" s="9" t="s">
        <v>494</v>
      </c>
      <c r="K2" s="9" t="s">
        <v>496</v>
      </c>
      <c r="L2" s="9" t="s">
        <v>495</v>
      </c>
      <c r="M2" s="9" t="s">
        <v>523</v>
      </c>
      <c r="N2" s="143" t="s">
        <v>531</v>
      </c>
    </row>
    <row r="3" spans="1:14" ht="10.5" customHeight="1">
      <c r="A3" s="9">
        <v>1</v>
      </c>
      <c r="B3" s="11">
        <v>102</v>
      </c>
      <c r="D3" s="14" t="s">
        <v>104</v>
      </c>
      <c r="E3" s="14">
        <v>10036136120</v>
      </c>
      <c r="F3" s="82" t="s">
        <v>266</v>
      </c>
      <c r="G3" s="16" t="s">
        <v>103</v>
      </c>
      <c r="H3" s="14" t="s">
        <v>5</v>
      </c>
      <c r="I3" s="23">
        <v>0.2264814814814815</v>
      </c>
      <c r="J3" s="17">
        <v>0.1152662037037037</v>
      </c>
      <c r="K3" s="144">
        <v>0</v>
      </c>
      <c r="L3" s="18">
        <v>0.011099537037037038</v>
      </c>
      <c r="M3" s="17">
        <v>0.10011574074074074</v>
      </c>
      <c r="N3" s="145">
        <v>52</v>
      </c>
    </row>
    <row r="4" spans="1:14" ht="10.5" customHeight="1">
      <c r="A4" s="9">
        <v>2</v>
      </c>
      <c r="B4" s="11">
        <v>141</v>
      </c>
      <c r="D4" s="14" t="s">
        <v>1</v>
      </c>
      <c r="E4" s="14">
        <v>10025636575</v>
      </c>
      <c r="F4" s="82" t="s">
        <v>149</v>
      </c>
      <c r="G4" s="16" t="s">
        <v>12</v>
      </c>
      <c r="H4" s="14" t="s">
        <v>5</v>
      </c>
      <c r="I4" s="23">
        <v>0.2266550925925926</v>
      </c>
      <c r="J4" s="17">
        <v>0.1152662037037037</v>
      </c>
      <c r="K4" s="144">
        <v>0</v>
      </c>
      <c r="L4" s="18">
        <v>0.011273148148148148</v>
      </c>
      <c r="M4" s="17">
        <v>0.10011574074074074</v>
      </c>
      <c r="N4" s="145">
        <v>65</v>
      </c>
    </row>
    <row r="5" spans="1:14" ht="10.5" customHeight="1">
      <c r="A5" s="9">
        <v>3</v>
      </c>
      <c r="B5" s="11">
        <v>31</v>
      </c>
      <c r="D5" s="14" t="s">
        <v>45</v>
      </c>
      <c r="E5" s="14">
        <v>10023827022</v>
      </c>
      <c r="F5" s="82" t="s">
        <v>43</v>
      </c>
      <c r="G5" s="16" t="s">
        <v>44</v>
      </c>
      <c r="H5" s="14" t="s">
        <v>251</v>
      </c>
      <c r="I5" s="23">
        <v>0.22689814814814815</v>
      </c>
      <c r="J5" s="17">
        <v>0.1152662037037037</v>
      </c>
      <c r="K5" s="144">
        <v>0.00011574074074074073</v>
      </c>
      <c r="L5" s="18">
        <v>0.010729166666666666</v>
      </c>
      <c r="M5" s="17">
        <v>0.10090277777777779</v>
      </c>
      <c r="N5" s="145">
        <v>14</v>
      </c>
    </row>
    <row r="6" spans="1:14" ht="10.5" customHeight="1">
      <c r="A6" s="9">
        <v>4</v>
      </c>
      <c r="B6" s="11">
        <v>50</v>
      </c>
      <c r="D6" s="14" t="s">
        <v>4</v>
      </c>
      <c r="E6" s="14">
        <v>10022698687</v>
      </c>
      <c r="F6" s="82" t="s">
        <v>63</v>
      </c>
      <c r="G6" s="16" t="s">
        <v>62</v>
      </c>
      <c r="H6" s="14" t="s">
        <v>251</v>
      </c>
      <c r="I6" s="23">
        <v>0.2273263888888889</v>
      </c>
      <c r="J6" s="17">
        <v>0.1152662037037037</v>
      </c>
      <c r="K6" s="144">
        <v>0</v>
      </c>
      <c r="L6" s="18">
        <v>0.010972222222222223</v>
      </c>
      <c r="M6" s="17">
        <v>0.10108796296296296</v>
      </c>
      <c r="N6" s="145">
        <v>12</v>
      </c>
    </row>
    <row r="7" spans="1:14" ht="10.5" customHeight="1">
      <c r="A7" s="9">
        <v>5</v>
      </c>
      <c r="B7" s="11">
        <v>76</v>
      </c>
      <c r="D7" s="14" t="s">
        <v>45</v>
      </c>
      <c r="E7" s="14">
        <v>10023507528</v>
      </c>
      <c r="F7" s="82" t="s">
        <v>83</v>
      </c>
      <c r="G7" s="16" t="s">
        <v>80</v>
      </c>
      <c r="H7" s="14" t="s">
        <v>5</v>
      </c>
      <c r="I7" s="23">
        <v>0.22739583333333335</v>
      </c>
      <c r="J7" s="17">
        <v>0.11644675925925925</v>
      </c>
      <c r="K7" s="144">
        <v>0</v>
      </c>
      <c r="L7" s="18">
        <v>0.010833333333333334</v>
      </c>
      <c r="M7" s="17">
        <v>0.10011574074074074</v>
      </c>
      <c r="N7" s="145">
        <v>76</v>
      </c>
    </row>
    <row r="8" spans="1:14" ht="10.5" customHeight="1">
      <c r="A8" s="9">
        <v>6</v>
      </c>
      <c r="B8" s="11">
        <v>51</v>
      </c>
      <c r="D8" s="14" t="s">
        <v>4</v>
      </c>
      <c r="E8" s="14">
        <v>10023284731</v>
      </c>
      <c r="F8" s="82" t="s">
        <v>64</v>
      </c>
      <c r="G8" s="16" t="s">
        <v>62</v>
      </c>
      <c r="H8" s="14" t="s">
        <v>5</v>
      </c>
      <c r="I8" s="23">
        <v>0.22755787037037037</v>
      </c>
      <c r="J8" s="17">
        <v>0.11534722222222223</v>
      </c>
      <c r="K8" s="144">
        <v>0</v>
      </c>
      <c r="L8" s="18">
        <v>0.011122685185185185</v>
      </c>
      <c r="M8" s="17">
        <v>0.10108796296296296</v>
      </c>
      <c r="N8" s="145">
        <v>13</v>
      </c>
    </row>
    <row r="9" spans="1:14" ht="10.5" customHeight="1">
      <c r="A9" s="9">
        <v>7</v>
      </c>
      <c r="B9" s="11">
        <v>163</v>
      </c>
      <c r="D9" s="14" t="s">
        <v>1</v>
      </c>
      <c r="E9" s="14">
        <v>10027246876</v>
      </c>
      <c r="F9" s="82" t="s">
        <v>172</v>
      </c>
      <c r="G9" s="16" t="s">
        <v>173</v>
      </c>
      <c r="H9" s="14" t="s">
        <v>5</v>
      </c>
      <c r="I9" s="23">
        <v>0.22766203703703702</v>
      </c>
      <c r="J9" s="17">
        <v>0.11627314814814815</v>
      </c>
      <c r="K9" s="144">
        <v>0</v>
      </c>
      <c r="L9" s="18">
        <v>0.011273148148148148</v>
      </c>
      <c r="M9" s="17">
        <v>0.10011574074074074</v>
      </c>
      <c r="N9" s="145">
        <v>2</v>
      </c>
    </row>
    <row r="10" spans="1:14" ht="10.5" customHeight="1">
      <c r="A10" s="9">
        <v>8</v>
      </c>
      <c r="B10" s="11">
        <v>57</v>
      </c>
      <c r="D10" s="14" t="s">
        <v>4</v>
      </c>
      <c r="E10" s="14">
        <v>10023274223</v>
      </c>
      <c r="F10" s="82" t="s">
        <v>69</v>
      </c>
      <c r="G10" s="16" t="s">
        <v>67</v>
      </c>
      <c r="H10" s="14" t="s">
        <v>5</v>
      </c>
      <c r="I10" s="23">
        <v>0.22770833333333335</v>
      </c>
      <c r="J10" s="17">
        <v>0.1152662037037037</v>
      </c>
      <c r="K10" s="144">
        <v>0</v>
      </c>
      <c r="L10" s="18">
        <v>0.011354166666666667</v>
      </c>
      <c r="M10" s="17">
        <v>0.10108796296296296</v>
      </c>
      <c r="N10" s="145">
        <v>27</v>
      </c>
    </row>
    <row r="11" spans="1:14" ht="10.5" customHeight="1">
      <c r="A11" s="9">
        <v>9</v>
      </c>
      <c r="B11" s="11">
        <v>142</v>
      </c>
      <c r="D11" s="14" t="s">
        <v>1</v>
      </c>
      <c r="E11" s="14">
        <v>10027247583</v>
      </c>
      <c r="F11" s="82" t="s">
        <v>150</v>
      </c>
      <c r="G11" s="16" t="s">
        <v>12</v>
      </c>
      <c r="H11" s="14" t="s">
        <v>5</v>
      </c>
      <c r="I11" s="23">
        <v>0.22774305555555555</v>
      </c>
      <c r="J11" s="17">
        <v>0.1152662037037037</v>
      </c>
      <c r="K11" s="144">
        <v>0</v>
      </c>
      <c r="L11" s="18">
        <v>0.011388888888888888</v>
      </c>
      <c r="M11" s="17">
        <v>0.10108796296296296</v>
      </c>
      <c r="N11" s="145">
        <v>16</v>
      </c>
    </row>
    <row r="12" spans="1:14" ht="10.5" customHeight="1">
      <c r="A12" s="9">
        <v>10</v>
      </c>
      <c r="B12" s="11">
        <v>68</v>
      </c>
      <c r="D12" s="14" t="s">
        <v>0</v>
      </c>
      <c r="E12" s="14">
        <v>10016482102</v>
      </c>
      <c r="F12" s="82" t="s">
        <v>75</v>
      </c>
      <c r="G12" s="16" t="s">
        <v>74</v>
      </c>
      <c r="H12" s="14" t="s">
        <v>5</v>
      </c>
      <c r="I12" s="23">
        <v>0.2278125</v>
      </c>
      <c r="J12" s="17">
        <v>0.1152662037037037</v>
      </c>
      <c r="K12" s="144">
        <v>0</v>
      </c>
      <c r="L12" s="18">
        <v>0.011458333333333334</v>
      </c>
      <c r="M12" s="17">
        <v>0.10108796296296296</v>
      </c>
      <c r="N12" s="145">
        <v>21</v>
      </c>
    </row>
    <row r="13" spans="1:14" ht="10.5" customHeight="1">
      <c r="A13" s="9">
        <v>11</v>
      </c>
      <c r="B13" s="11">
        <v>127</v>
      </c>
      <c r="D13" s="14" t="s">
        <v>1</v>
      </c>
      <c r="E13" s="14">
        <v>10025414586</v>
      </c>
      <c r="F13" s="82" t="s">
        <v>134</v>
      </c>
      <c r="G13" s="16" t="s">
        <v>135</v>
      </c>
      <c r="H13" s="14" t="s">
        <v>5</v>
      </c>
      <c r="I13" s="23">
        <v>0.2278472222222222</v>
      </c>
      <c r="J13" s="17">
        <v>0.11644675925925925</v>
      </c>
      <c r="K13" s="144">
        <v>0</v>
      </c>
      <c r="L13" s="18">
        <v>0.011284722222222222</v>
      </c>
      <c r="M13" s="17">
        <v>0.10011574074074074</v>
      </c>
      <c r="N13" s="145">
        <v>67</v>
      </c>
    </row>
    <row r="14" spans="1:14" ht="10.5" customHeight="1">
      <c r="A14" s="9">
        <v>12</v>
      </c>
      <c r="B14" s="11">
        <v>58</v>
      </c>
      <c r="D14" s="14" t="s">
        <v>45</v>
      </c>
      <c r="E14" s="14">
        <v>10023711026</v>
      </c>
      <c r="F14" s="82" t="s">
        <v>70</v>
      </c>
      <c r="G14" s="16" t="s">
        <v>67</v>
      </c>
      <c r="H14" s="14" t="s">
        <v>5</v>
      </c>
      <c r="I14" s="23">
        <v>0.22820601851851852</v>
      </c>
      <c r="J14" s="17">
        <v>0.11644675925925925</v>
      </c>
      <c r="K14" s="144">
        <v>0</v>
      </c>
      <c r="L14" s="18">
        <v>0.010671296296296297</v>
      </c>
      <c r="M14" s="17">
        <v>0.10108796296296296</v>
      </c>
      <c r="N14" s="145">
        <v>51</v>
      </c>
    </row>
    <row r="15" spans="1:14" ht="10.5" customHeight="1">
      <c r="A15" s="9">
        <v>13</v>
      </c>
      <c r="B15" s="11">
        <v>16</v>
      </c>
      <c r="D15" s="14" t="s">
        <v>1</v>
      </c>
      <c r="E15" s="14">
        <v>10023519147</v>
      </c>
      <c r="F15" s="82" t="s">
        <v>30</v>
      </c>
      <c r="G15" s="16" t="s">
        <v>27</v>
      </c>
      <c r="H15" s="14" t="s">
        <v>5</v>
      </c>
      <c r="I15" s="23">
        <v>0.2282175925925926</v>
      </c>
      <c r="J15" s="17">
        <v>0.11644675925925925</v>
      </c>
      <c r="K15" s="144">
        <v>0</v>
      </c>
      <c r="L15" s="18">
        <v>0.011655092592592594</v>
      </c>
      <c r="M15" s="17">
        <v>0.10011574074074074</v>
      </c>
      <c r="N15" s="145">
        <v>40</v>
      </c>
    </row>
    <row r="16" spans="1:14" ht="10.5" customHeight="1">
      <c r="A16" s="9">
        <v>14</v>
      </c>
      <c r="B16" s="11">
        <v>14</v>
      </c>
      <c r="D16" s="14" t="s">
        <v>1</v>
      </c>
      <c r="E16" s="14">
        <v>10026559287</v>
      </c>
      <c r="F16" s="82" t="s">
        <v>28</v>
      </c>
      <c r="G16" s="16" t="s">
        <v>27</v>
      </c>
      <c r="H16" s="14" t="s">
        <v>5</v>
      </c>
      <c r="I16" s="23">
        <v>0.2282986111111111</v>
      </c>
      <c r="J16" s="17">
        <v>0.11627314814814815</v>
      </c>
      <c r="K16" s="144">
        <v>0</v>
      </c>
      <c r="L16" s="18">
        <v>0.011203703703703704</v>
      </c>
      <c r="M16" s="17">
        <v>0.10082175925925925</v>
      </c>
      <c r="N16" s="145">
        <v>28</v>
      </c>
    </row>
    <row r="17" spans="1:14" ht="10.5" customHeight="1">
      <c r="A17" s="9">
        <v>15</v>
      </c>
      <c r="B17" s="11">
        <v>89</v>
      </c>
      <c r="D17" s="14" t="s">
        <v>4</v>
      </c>
      <c r="E17" s="14">
        <v>10022681109</v>
      </c>
      <c r="F17" s="82" t="s">
        <v>94</v>
      </c>
      <c r="G17" s="16" t="s">
        <v>90</v>
      </c>
      <c r="H17" s="14" t="s">
        <v>5</v>
      </c>
      <c r="I17" s="23">
        <v>0.22844907407407405</v>
      </c>
      <c r="J17" s="17">
        <v>0.11591435185185185</v>
      </c>
      <c r="K17" s="144">
        <v>0.00011574074074074073</v>
      </c>
      <c r="L17" s="18">
        <v>0.011550925925925925</v>
      </c>
      <c r="M17" s="17">
        <v>0.1009837962962963</v>
      </c>
      <c r="N17" s="145">
        <v>61</v>
      </c>
    </row>
    <row r="18" spans="1:14" ht="10.5" customHeight="1">
      <c r="A18" s="9">
        <v>16</v>
      </c>
      <c r="B18" s="11">
        <v>77</v>
      </c>
      <c r="D18" s="14" t="s">
        <v>45</v>
      </c>
      <c r="E18" s="14">
        <v>10023832880</v>
      </c>
      <c r="F18" s="82" t="s">
        <v>84</v>
      </c>
      <c r="G18" s="16" t="s">
        <v>80</v>
      </c>
      <c r="H18" s="14" t="s">
        <v>5</v>
      </c>
      <c r="I18" s="23">
        <v>0.22849537037037038</v>
      </c>
      <c r="J18" s="17">
        <v>0.11638888888888889</v>
      </c>
      <c r="K18" s="144">
        <v>0</v>
      </c>
      <c r="L18" s="18">
        <v>0.011203703703703704</v>
      </c>
      <c r="M18" s="17">
        <v>0.10090277777777779</v>
      </c>
      <c r="N18" s="145">
        <v>68</v>
      </c>
    </row>
    <row r="19" spans="1:14" ht="10.5" customHeight="1">
      <c r="A19" s="9">
        <v>17</v>
      </c>
      <c r="B19" s="11">
        <v>25</v>
      </c>
      <c r="D19" s="14" t="s">
        <v>1</v>
      </c>
      <c r="E19" s="14">
        <v>10023512578</v>
      </c>
      <c r="F19" s="82" t="s">
        <v>36</v>
      </c>
      <c r="G19" s="16" t="s">
        <v>37</v>
      </c>
      <c r="H19" s="14" t="s">
        <v>5</v>
      </c>
      <c r="I19" s="23">
        <v>0.22851851851851854</v>
      </c>
      <c r="J19" s="17">
        <v>0.11577546296296297</v>
      </c>
      <c r="K19" s="144">
        <v>0</v>
      </c>
      <c r="L19" s="18">
        <v>0.011655092592592594</v>
      </c>
      <c r="M19" s="17">
        <v>0.10108796296296296</v>
      </c>
      <c r="N19" s="145">
        <v>37</v>
      </c>
    </row>
    <row r="20" spans="1:14" ht="10.5" customHeight="1">
      <c r="A20" s="9">
        <v>18</v>
      </c>
      <c r="B20" s="11">
        <v>22</v>
      </c>
      <c r="D20" s="14" t="s">
        <v>33</v>
      </c>
      <c r="E20" s="14">
        <v>10016518979</v>
      </c>
      <c r="F20" s="82" t="s">
        <v>255</v>
      </c>
      <c r="G20" s="16" t="s">
        <v>32</v>
      </c>
      <c r="H20" s="14" t="s">
        <v>5</v>
      </c>
      <c r="I20" s="23">
        <v>0.22854166666666664</v>
      </c>
      <c r="J20" s="17">
        <v>0.11644675925925925</v>
      </c>
      <c r="K20" s="144">
        <v>0</v>
      </c>
      <c r="L20" s="18">
        <v>0.011006944444444444</v>
      </c>
      <c r="M20" s="17">
        <v>0.10108796296296296</v>
      </c>
      <c r="N20" s="145">
        <v>89</v>
      </c>
    </row>
    <row r="21" spans="1:14" ht="10.5" customHeight="1">
      <c r="A21" s="9">
        <v>19</v>
      </c>
      <c r="B21" s="11">
        <v>128</v>
      </c>
      <c r="D21" s="14" t="s">
        <v>1</v>
      </c>
      <c r="E21" s="14">
        <v>10023523288</v>
      </c>
      <c r="F21" s="82" t="s">
        <v>136</v>
      </c>
      <c r="G21" s="16" t="s">
        <v>135</v>
      </c>
      <c r="H21" s="14" t="s">
        <v>5</v>
      </c>
      <c r="I21" s="23">
        <v>0.22873842592592591</v>
      </c>
      <c r="J21" s="17">
        <v>0.11644675925925925</v>
      </c>
      <c r="K21" s="144">
        <v>0</v>
      </c>
      <c r="L21" s="18">
        <v>0.012175925925925929</v>
      </c>
      <c r="M21" s="17">
        <v>0.10011574074074074</v>
      </c>
      <c r="N21" s="145">
        <v>9</v>
      </c>
    </row>
    <row r="22" spans="1:14" ht="10.5" customHeight="1">
      <c r="A22" s="9">
        <v>20</v>
      </c>
      <c r="B22" s="11">
        <v>88</v>
      </c>
      <c r="D22" s="14" t="s">
        <v>4</v>
      </c>
      <c r="E22" s="14">
        <v>10022705761</v>
      </c>
      <c r="F22" s="82" t="s">
        <v>93</v>
      </c>
      <c r="G22" s="16" t="s">
        <v>90</v>
      </c>
      <c r="H22" s="14" t="s">
        <v>251</v>
      </c>
      <c r="I22" s="23">
        <v>0.22879629629629628</v>
      </c>
      <c r="J22" s="17">
        <v>0.11644675925925925</v>
      </c>
      <c r="K22" s="144">
        <v>0</v>
      </c>
      <c r="L22" s="18">
        <v>0.011770833333333333</v>
      </c>
      <c r="M22" s="17">
        <v>0.1005787037037037</v>
      </c>
      <c r="N22" s="145">
        <v>57</v>
      </c>
    </row>
    <row r="23" spans="1:14" ht="10.5" customHeight="1">
      <c r="A23" s="9">
        <v>21</v>
      </c>
      <c r="B23" s="11">
        <v>21</v>
      </c>
      <c r="D23" s="14" t="s">
        <v>33</v>
      </c>
      <c r="E23" s="14">
        <v>10034999503</v>
      </c>
      <c r="F23" s="82" t="s">
        <v>34</v>
      </c>
      <c r="G23" s="16" t="s">
        <v>32</v>
      </c>
      <c r="H23" s="14" t="s">
        <v>251</v>
      </c>
      <c r="I23" s="23">
        <v>0.22890046296296296</v>
      </c>
      <c r="J23" s="17">
        <v>0.11644675925925925</v>
      </c>
      <c r="K23" s="144">
        <v>0</v>
      </c>
      <c r="L23" s="18">
        <v>0.01136574074074074</v>
      </c>
      <c r="M23" s="17">
        <v>0.10108796296296296</v>
      </c>
      <c r="N23" s="145">
        <v>68</v>
      </c>
    </row>
    <row r="24" spans="1:14" ht="10.5" customHeight="1">
      <c r="A24" s="9">
        <v>22</v>
      </c>
      <c r="B24" s="11">
        <v>74</v>
      </c>
      <c r="D24" s="14" t="s">
        <v>45</v>
      </c>
      <c r="E24" s="14">
        <v>10023507629</v>
      </c>
      <c r="F24" s="82" t="s">
        <v>81</v>
      </c>
      <c r="G24" s="16" t="s">
        <v>80</v>
      </c>
      <c r="H24" s="14" t="s">
        <v>5</v>
      </c>
      <c r="I24" s="23">
        <v>0.2290162037037037</v>
      </c>
      <c r="J24" s="17">
        <v>0.11644675925925925</v>
      </c>
      <c r="K24" s="144">
        <v>0</v>
      </c>
      <c r="L24" s="18">
        <v>0.011481481481481483</v>
      </c>
      <c r="M24" s="17">
        <v>0.10108796296296296</v>
      </c>
      <c r="N24" s="145">
        <v>89</v>
      </c>
    </row>
    <row r="25" spans="1:14" ht="10.5" customHeight="1">
      <c r="A25" s="9">
        <v>23</v>
      </c>
      <c r="B25" s="11">
        <v>8</v>
      </c>
      <c r="D25" s="14" t="s">
        <v>4</v>
      </c>
      <c r="E25" s="14">
        <v>10023346466</v>
      </c>
      <c r="F25" s="82" t="s">
        <v>21</v>
      </c>
      <c r="G25" s="16" t="s">
        <v>11</v>
      </c>
      <c r="H25" s="14" t="s">
        <v>251</v>
      </c>
      <c r="I25" s="23">
        <v>0.2290162037037037</v>
      </c>
      <c r="J25" s="17">
        <v>0.11644675925925925</v>
      </c>
      <c r="K25" s="144">
        <v>0</v>
      </c>
      <c r="L25" s="18">
        <v>0.011481481481481483</v>
      </c>
      <c r="M25" s="17">
        <v>0.10108796296296296</v>
      </c>
      <c r="N25" s="145">
        <v>97</v>
      </c>
    </row>
    <row r="26" spans="1:14" ht="10.5" customHeight="1">
      <c r="A26" s="9">
        <v>24</v>
      </c>
      <c r="B26" s="11">
        <v>148</v>
      </c>
      <c r="D26" s="14" t="s">
        <v>1</v>
      </c>
      <c r="E26" s="14">
        <v>10027178067</v>
      </c>
      <c r="F26" s="82" t="s">
        <v>157</v>
      </c>
      <c r="G26" s="16" t="s">
        <v>154</v>
      </c>
      <c r="H26" s="14" t="s">
        <v>5</v>
      </c>
      <c r="I26" s="23">
        <v>0.22902777777777777</v>
      </c>
      <c r="J26" s="17">
        <v>0.1162962962962963</v>
      </c>
      <c r="K26" s="144">
        <v>0</v>
      </c>
      <c r="L26" s="18">
        <v>0.011643518518518518</v>
      </c>
      <c r="M26" s="17">
        <v>0.10108796296296296</v>
      </c>
      <c r="N26" s="145">
        <v>36</v>
      </c>
    </row>
    <row r="27" spans="1:14" ht="10.5" customHeight="1">
      <c r="A27" s="9">
        <v>25</v>
      </c>
      <c r="B27" s="11">
        <v>2</v>
      </c>
      <c r="D27" s="14" t="s">
        <v>4</v>
      </c>
      <c r="E27" s="14">
        <v>10023332014</v>
      </c>
      <c r="F27" s="82" t="s">
        <v>246</v>
      </c>
      <c r="G27" s="16" t="s">
        <v>17</v>
      </c>
      <c r="H27" s="14" t="s">
        <v>5</v>
      </c>
      <c r="I27" s="23">
        <v>0.22903935185185184</v>
      </c>
      <c r="J27" s="17">
        <v>0.11644675925925925</v>
      </c>
      <c r="K27" s="144">
        <v>0</v>
      </c>
      <c r="L27" s="18">
        <v>0.011504629629629629</v>
      </c>
      <c r="M27" s="17">
        <v>0.10108796296296296</v>
      </c>
      <c r="N27" s="145">
        <v>21</v>
      </c>
    </row>
    <row r="28" spans="1:14" ht="10.5" customHeight="1">
      <c r="A28" s="9">
        <v>26</v>
      </c>
      <c r="B28" s="11">
        <v>43</v>
      </c>
      <c r="D28" s="14" t="s">
        <v>0</v>
      </c>
      <c r="E28" s="14">
        <v>10046237153</v>
      </c>
      <c r="F28" s="82" t="s">
        <v>57</v>
      </c>
      <c r="G28" s="16" t="s">
        <v>58</v>
      </c>
      <c r="H28" s="14" t="s">
        <v>251</v>
      </c>
      <c r="I28" s="23">
        <v>0.2291550925925926</v>
      </c>
      <c r="J28" s="17">
        <v>0.11644675925925925</v>
      </c>
      <c r="K28" s="144">
        <v>0</v>
      </c>
      <c r="L28" s="18">
        <v>0.011620370370370371</v>
      </c>
      <c r="M28" s="17">
        <v>0.10108796296296296</v>
      </c>
      <c r="N28" s="145">
        <v>89</v>
      </c>
    </row>
    <row r="29" spans="1:14" ht="10.5" customHeight="1">
      <c r="A29" s="9">
        <v>27</v>
      </c>
      <c r="B29" s="11">
        <v>92</v>
      </c>
      <c r="D29" s="14" t="s">
        <v>97</v>
      </c>
      <c r="E29" s="14">
        <v>10042410303</v>
      </c>
      <c r="F29" s="82" t="s">
        <v>98</v>
      </c>
      <c r="G29" s="16" t="s">
        <v>96</v>
      </c>
      <c r="H29" s="14" t="s">
        <v>5</v>
      </c>
      <c r="I29" s="23">
        <v>0.22917824074074072</v>
      </c>
      <c r="J29" s="17">
        <v>0.11644675925925925</v>
      </c>
      <c r="K29" s="144">
        <v>0</v>
      </c>
      <c r="L29" s="18">
        <v>0.011643518518518518</v>
      </c>
      <c r="M29" s="17">
        <v>0.10108796296296296</v>
      </c>
      <c r="N29" s="145">
        <v>65</v>
      </c>
    </row>
    <row r="30" spans="1:14" ht="10.5" customHeight="1">
      <c r="A30" s="9">
        <v>28</v>
      </c>
      <c r="B30" s="11">
        <v>100</v>
      </c>
      <c r="C30" s="11"/>
      <c r="D30" s="14" t="s">
        <v>104</v>
      </c>
      <c r="E30" s="14">
        <v>10023533796</v>
      </c>
      <c r="F30" s="82" t="s">
        <v>107</v>
      </c>
      <c r="G30" s="16" t="s">
        <v>103</v>
      </c>
      <c r="H30" s="14" t="s">
        <v>5</v>
      </c>
      <c r="I30" s="23">
        <v>0.22918981481481482</v>
      </c>
      <c r="J30" s="17">
        <v>0.11644675925925925</v>
      </c>
      <c r="K30" s="144">
        <v>0</v>
      </c>
      <c r="L30" s="18">
        <v>0.01175925925925926</v>
      </c>
      <c r="M30" s="17">
        <v>0.1009837962962963</v>
      </c>
      <c r="N30" s="145">
        <v>77</v>
      </c>
    </row>
    <row r="31" spans="1:14" ht="10.5" customHeight="1">
      <c r="A31" s="9">
        <v>29</v>
      </c>
      <c r="B31" s="11">
        <v>73</v>
      </c>
      <c r="D31" s="14" t="s">
        <v>45</v>
      </c>
      <c r="E31" s="14">
        <v>10023857132</v>
      </c>
      <c r="F31" s="82" t="s">
        <v>79</v>
      </c>
      <c r="G31" s="16" t="s">
        <v>80</v>
      </c>
      <c r="H31" s="14" t="s">
        <v>251</v>
      </c>
      <c r="I31" s="23">
        <v>0.22925925925925925</v>
      </c>
      <c r="J31" s="17">
        <v>0.11644675925925925</v>
      </c>
      <c r="K31" s="144">
        <v>0</v>
      </c>
      <c r="L31" s="18">
        <v>0.011724537037037035</v>
      </c>
      <c r="M31" s="17">
        <v>0.10108796296296296</v>
      </c>
      <c r="N31" s="145">
        <v>18</v>
      </c>
    </row>
    <row r="32" spans="1:14" ht="10.5" customHeight="1">
      <c r="A32" s="9">
        <v>30</v>
      </c>
      <c r="B32" s="11">
        <v>103</v>
      </c>
      <c r="D32" s="14" t="s">
        <v>109</v>
      </c>
      <c r="E32" s="14">
        <v>10059671249</v>
      </c>
      <c r="F32" s="82" t="s">
        <v>533</v>
      </c>
      <c r="G32" s="16" t="s">
        <v>108</v>
      </c>
      <c r="H32" s="14" t="s">
        <v>5</v>
      </c>
      <c r="I32" s="23">
        <v>0.2292824074074074</v>
      </c>
      <c r="J32" s="17">
        <v>0.11644675925925925</v>
      </c>
      <c r="K32" s="144">
        <v>0</v>
      </c>
      <c r="L32" s="18">
        <v>0.011747685185185186</v>
      </c>
      <c r="M32" s="17">
        <v>0.10108796296296296</v>
      </c>
      <c r="N32" s="145">
        <v>31</v>
      </c>
    </row>
    <row r="33" spans="1:14" ht="10.5" customHeight="1">
      <c r="A33" s="9">
        <v>31</v>
      </c>
      <c r="B33" s="11">
        <v>147</v>
      </c>
      <c r="D33" s="14" t="s">
        <v>1</v>
      </c>
      <c r="E33" s="14">
        <v>10023510659</v>
      </c>
      <c r="F33" s="82" t="s">
        <v>156</v>
      </c>
      <c r="G33" s="16" t="s">
        <v>154</v>
      </c>
      <c r="H33" s="14" t="s">
        <v>5</v>
      </c>
      <c r="I33" s="23">
        <v>0.2292824074074074</v>
      </c>
      <c r="J33" s="17">
        <v>0.11644675925925925</v>
      </c>
      <c r="K33" s="144">
        <v>0</v>
      </c>
      <c r="L33" s="18">
        <v>0.011747685185185186</v>
      </c>
      <c r="M33" s="17">
        <v>0.10108796296296296</v>
      </c>
      <c r="N33" s="145">
        <v>65</v>
      </c>
    </row>
    <row r="34" spans="1:14" ht="10.5" customHeight="1">
      <c r="A34" s="9">
        <v>32</v>
      </c>
      <c r="B34" s="11">
        <v>104</v>
      </c>
      <c r="D34" s="14" t="s">
        <v>109</v>
      </c>
      <c r="E34" s="14">
        <v>10056275643</v>
      </c>
      <c r="F34" s="82" t="s">
        <v>110</v>
      </c>
      <c r="G34" s="16" t="s">
        <v>108</v>
      </c>
      <c r="H34" s="14" t="s">
        <v>5</v>
      </c>
      <c r="I34" s="23">
        <v>0.2293287037037037</v>
      </c>
      <c r="J34" s="17">
        <v>0.11644675925925925</v>
      </c>
      <c r="K34" s="144">
        <v>0</v>
      </c>
      <c r="L34" s="18">
        <v>0.011793981481481482</v>
      </c>
      <c r="M34" s="17">
        <v>0.10108796296296296</v>
      </c>
      <c r="N34" s="145">
        <v>43</v>
      </c>
    </row>
    <row r="35" spans="1:14" ht="10.5" customHeight="1">
      <c r="A35" s="9">
        <v>33</v>
      </c>
      <c r="B35" s="11">
        <v>193</v>
      </c>
      <c r="C35" s="11"/>
      <c r="D35" s="14" t="s">
        <v>1</v>
      </c>
      <c r="E35" s="14">
        <v>10026096317</v>
      </c>
      <c r="F35" s="82" t="s">
        <v>197</v>
      </c>
      <c r="G35" s="16" t="s">
        <v>198</v>
      </c>
      <c r="H35" s="14" t="s">
        <v>5</v>
      </c>
      <c r="I35" s="23">
        <v>0.22938657407407406</v>
      </c>
      <c r="J35" s="17">
        <v>0.11644675925925925</v>
      </c>
      <c r="K35" s="144">
        <v>0</v>
      </c>
      <c r="L35" s="18">
        <v>0.011851851851851851</v>
      </c>
      <c r="M35" s="17">
        <v>0.10108796296296296</v>
      </c>
      <c r="N35" s="145">
        <v>28</v>
      </c>
    </row>
    <row r="36" spans="1:14" ht="10.5" customHeight="1">
      <c r="A36" s="9">
        <v>34</v>
      </c>
      <c r="B36" s="11">
        <v>41</v>
      </c>
      <c r="D36" s="14" t="s">
        <v>0</v>
      </c>
      <c r="E36" s="14">
        <v>10016392172</v>
      </c>
      <c r="F36" s="82" t="s">
        <v>55</v>
      </c>
      <c r="G36" s="16" t="s">
        <v>51</v>
      </c>
      <c r="H36" s="14" t="s">
        <v>5</v>
      </c>
      <c r="I36" s="23">
        <v>0.22939814814814813</v>
      </c>
      <c r="J36" s="17">
        <v>0.11679398148148147</v>
      </c>
      <c r="K36" s="144">
        <v>0</v>
      </c>
      <c r="L36" s="18">
        <v>0.011516203703703702</v>
      </c>
      <c r="M36" s="17">
        <v>0.10108796296296296</v>
      </c>
      <c r="N36" s="145">
        <v>76</v>
      </c>
    </row>
    <row r="37" spans="1:14" ht="10.5" customHeight="1">
      <c r="A37" s="9">
        <v>35</v>
      </c>
      <c r="B37" s="11">
        <v>99</v>
      </c>
      <c r="D37" s="14" t="s">
        <v>104</v>
      </c>
      <c r="E37" s="14">
        <v>10023533800</v>
      </c>
      <c r="F37" s="82" t="s">
        <v>106</v>
      </c>
      <c r="G37" s="16" t="s">
        <v>103</v>
      </c>
      <c r="H37" s="14" t="s">
        <v>5</v>
      </c>
      <c r="I37" s="23">
        <v>0.22946759259259258</v>
      </c>
      <c r="J37" s="17">
        <v>0.11644675925925925</v>
      </c>
      <c r="K37" s="144">
        <v>0</v>
      </c>
      <c r="L37" s="18">
        <v>0.011932870370370371</v>
      </c>
      <c r="M37" s="17">
        <v>0.10108796296296296</v>
      </c>
      <c r="N37" s="145">
        <v>30</v>
      </c>
    </row>
    <row r="38" spans="1:14" ht="10.5" customHeight="1">
      <c r="A38" s="9">
        <v>36</v>
      </c>
      <c r="B38" s="11">
        <v>166</v>
      </c>
      <c r="D38" s="14" t="s">
        <v>1</v>
      </c>
      <c r="E38" s="14">
        <v>10025610509</v>
      </c>
      <c r="F38" s="82" t="s">
        <v>176</v>
      </c>
      <c r="G38" s="16" t="s">
        <v>173</v>
      </c>
      <c r="H38" s="14" t="s">
        <v>5</v>
      </c>
      <c r="I38" s="23">
        <v>0.22947916666666665</v>
      </c>
      <c r="J38" s="17">
        <v>0.11644675925925925</v>
      </c>
      <c r="K38" s="144">
        <v>0</v>
      </c>
      <c r="L38" s="18">
        <v>0.011944444444444445</v>
      </c>
      <c r="M38" s="17">
        <v>0.10108796296296296</v>
      </c>
      <c r="N38" s="145">
        <v>14</v>
      </c>
    </row>
    <row r="39" spans="1:14" ht="10.5" customHeight="1">
      <c r="A39" s="9">
        <v>37</v>
      </c>
      <c r="B39" s="11">
        <v>37</v>
      </c>
      <c r="D39" s="14" t="s">
        <v>0</v>
      </c>
      <c r="E39" s="14">
        <v>10016349433</v>
      </c>
      <c r="F39" s="82" t="s">
        <v>50</v>
      </c>
      <c r="G39" s="16" t="s">
        <v>51</v>
      </c>
      <c r="H39" s="14" t="s">
        <v>5</v>
      </c>
      <c r="I39" s="23">
        <v>0.2295023148148148</v>
      </c>
      <c r="J39" s="17">
        <v>0.11644675925925925</v>
      </c>
      <c r="K39" s="144">
        <v>0</v>
      </c>
      <c r="L39" s="18">
        <v>0.011967592592592592</v>
      </c>
      <c r="M39" s="17">
        <v>0.10108796296296296</v>
      </c>
      <c r="N39" s="145">
        <v>3</v>
      </c>
    </row>
    <row r="40" spans="1:14" ht="10.5" customHeight="1">
      <c r="A40" s="9">
        <v>38</v>
      </c>
      <c r="B40" s="11">
        <v>44</v>
      </c>
      <c r="D40" s="14" t="s">
        <v>0</v>
      </c>
      <c r="E40" s="14">
        <v>10027470178</v>
      </c>
      <c r="F40" s="82" t="s">
        <v>59</v>
      </c>
      <c r="G40" s="16" t="s">
        <v>58</v>
      </c>
      <c r="H40" s="14" t="s">
        <v>5</v>
      </c>
      <c r="I40" s="23">
        <v>0.22951388888888888</v>
      </c>
      <c r="J40" s="17">
        <v>0.11644675925925925</v>
      </c>
      <c r="K40" s="144">
        <v>0</v>
      </c>
      <c r="L40" s="18">
        <v>0.011979166666666666</v>
      </c>
      <c r="M40" s="17">
        <v>0.10108796296296296</v>
      </c>
      <c r="N40" s="145">
        <v>56</v>
      </c>
    </row>
    <row r="41" spans="1:14" ht="10.5" customHeight="1">
      <c r="A41" s="9">
        <v>39</v>
      </c>
      <c r="B41" s="11">
        <v>126</v>
      </c>
      <c r="D41" s="14" t="s">
        <v>1</v>
      </c>
      <c r="E41" s="14">
        <v>10026369129</v>
      </c>
      <c r="F41" s="82" t="s">
        <v>133</v>
      </c>
      <c r="G41" s="16" t="s">
        <v>129</v>
      </c>
      <c r="H41" s="14" t="s">
        <v>5</v>
      </c>
      <c r="I41" s="23">
        <v>0.22953703703703704</v>
      </c>
      <c r="J41" s="17">
        <v>0.11644675925925925</v>
      </c>
      <c r="K41" s="144">
        <v>0</v>
      </c>
      <c r="L41" s="18">
        <v>0.012002314814814815</v>
      </c>
      <c r="M41" s="17">
        <v>0.10108796296296296</v>
      </c>
      <c r="N41" s="145">
        <v>88</v>
      </c>
    </row>
    <row r="42" spans="1:14" ht="10.5" customHeight="1">
      <c r="A42" s="9">
        <v>40</v>
      </c>
      <c r="B42" s="11">
        <v>157</v>
      </c>
      <c r="D42" s="14" t="s">
        <v>1</v>
      </c>
      <c r="E42" s="14">
        <v>10023512275</v>
      </c>
      <c r="F42" s="82" t="s">
        <v>166</v>
      </c>
      <c r="G42" s="16" t="s">
        <v>167</v>
      </c>
      <c r="H42" s="14" t="s">
        <v>5</v>
      </c>
      <c r="I42" s="23">
        <v>0.22958333333333333</v>
      </c>
      <c r="J42" s="17">
        <v>0.11644675925925925</v>
      </c>
      <c r="K42" s="144">
        <v>0</v>
      </c>
      <c r="L42" s="18">
        <v>0.012048611111111112</v>
      </c>
      <c r="M42" s="17">
        <v>0.10108796296296296</v>
      </c>
      <c r="N42" s="145">
        <v>38</v>
      </c>
    </row>
    <row r="43" spans="1:14" ht="10.5" customHeight="1">
      <c r="A43" s="9">
        <v>41</v>
      </c>
      <c r="B43" s="11">
        <v>85</v>
      </c>
      <c r="D43" s="14" t="s">
        <v>4</v>
      </c>
      <c r="E43" s="14">
        <v>10023371829</v>
      </c>
      <c r="F43" s="82" t="s">
        <v>264</v>
      </c>
      <c r="G43" s="16" t="s">
        <v>90</v>
      </c>
      <c r="H43" s="14" t="s">
        <v>5</v>
      </c>
      <c r="I43" s="23">
        <v>0.2295949074074074</v>
      </c>
      <c r="J43" s="17">
        <v>0.11644675925925925</v>
      </c>
      <c r="K43" s="144">
        <v>0</v>
      </c>
      <c r="L43" s="18">
        <v>0.012060185185185186</v>
      </c>
      <c r="M43" s="17">
        <v>0.10108796296296296</v>
      </c>
      <c r="N43" s="145">
        <v>34</v>
      </c>
    </row>
    <row r="44" spans="1:14" ht="10.5" customHeight="1">
      <c r="A44" s="9">
        <v>42</v>
      </c>
      <c r="B44" s="11">
        <v>170</v>
      </c>
      <c r="D44" s="14" t="s">
        <v>1</v>
      </c>
      <c r="E44" s="14">
        <v>10027402985</v>
      </c>
      <c r="F44" s="82" t="s">
        <v>180</v>
      </c>
      <c r="G44" s="16" t="s">
        <v>179</v>
      </c>
      <c r="H44" s="14" t="s">
        <v>5</v>
      </c>
      <c r="I44" s="23">
        <v>0.22962962962962963</v>
      </c>
      <c r="J44" s="17">
        <v>0.11644675925925925</v>
      </c>
      <c r="K44" s="144">
        <v>0</v>
      </c>
      <c r="L44" s="18">
        <v>0.012094907407407408</v>
      </c>
      <c r="M44" s="17">
        <v>0.10108796296296296</v>
      </c>
      <c r="N44" s="145">
        <v>64</v>
      </c>
    </row>
    <row r="45" spans="1:14" ht="10.5" customHeight="1">
      <c r="A45" s="9">
        <v>43</v>
      </c>
      <c r="B45" s="11">
        <v>149</v>
      </c>
      <c r="D45" s="14" t="s">
        <v>1</v>
      </c>
      <c r="E45" s="14">
        <v>10025720845</v>
      </c>
      <c r="F45" s="82" t="s">
        <v>158</v>
      </c>
      <c r="G45" s="16" t="s">
        <v>154</v>
      </c>
      <c r="H45" s="14" t="s">
        <v>5</v>
      </c>
      <c r="I45" s="23">
        <v>0.22967592592592592</v>
      </c>
      <c r="J45" s="17">
        <v>0.11644675925925925</v>
      </c>
      <c r="K45" s="144">
        <v>0</v>
      </c>
      <c r="L45" s="18">
        <v>0.012141203703703704</v>
      </c>
      <c r="M45" s="17">
        <v>0.10108796296296296</v>
      </c>
      <c r="N45" s="145">
        <v>85</v>
      </c>
    </row>
    <row r="46" spans="1:14" ht="10.5" customHeight="1">
      <c r="A46" s="9">
        <v>44</v>
      </c>
      <c r="B46" s="11">
        <v>56</v>
      </c>
      <c r="D46" s="14" t="s">
        <v>0</v>
      </c>
      <c r="E46" s="14">
        <v>10016377220</v>
      </c>
      <c r="F46" s="82" t="s">
        <v>68</v>
      </c>
      <c r="G46" s="16" t="s">
        <v>67</v>
      </c>
      <c r="H46" s="14" t="s">
        <v>5</v>
      </c>
      <c r="I46" s="23">
        <v>0.2296875</v>
      </c>
      <c r="J46" s="17">
        <v>0.11644675925925925</v>
      </c>
      <c r="K46" s="144">
        <v>0</v>
      </c>
      <c r="L46" s="18">
        <v>0.012152777777777778</v>
      </c>
      <c r="M46" s="17">
        <v>0.10108796296296296</v>
      </c>
      <c r="N46" s="145">
        <v>36</v>
      </c>
    </row>
    <row r="47" spans="1:14" ht="10.5" customHeight="1">
      <c r="A47" s="9">
        <v>45</v>
      </c>
      <c r="B47" s="11">
        <v>119</v>
      </c>
      <c r="D47" s="14" t="s">
        <v>1</v>
      </c>
      <c r="E47" s="14">
        <v>10026663058</v>
      </c>
      <c r="F47" s="82" t="s">
        <v>126</v>
      </c>
      <c r="G47" s="16" t="s">
        <v>122</v>
      </c>
      <c r="H47" s="14" t="s">
        <v>5</v>
      </c>
      <c r="I47" s="23">
        <v>0.22978009259259258</v>
      </c>
      <c r="J47" s="17">
        <v>0.11644675925925925</v>
      </c>
      <c r="K47" s="144">
        <v>0</v>
      </c>
      <c r="L47" s="18">
        <v>0.01224537037037037</v>
      </c>
      <c r="M47" s="17">
        <v>0.10108796296296296</v>
      </c>
      <c r="N47" s="145">
        <v>72</v>
      </c>
    </row>
    <row r="48" spans="1:14" ht="10.5" customHeight="1">
      <c r="A48" s="9">
        <v>46</v>
      </c>
      <c r="B48" s="11">
        <v>144</v>
      </c>
      <c r="D48" s="14" t="s">
        <v>1</v>
      </c>
      <c r="E48" s="14">
        <v>10068086001</v>
      </c>
      <c r="F48" s="82" t="s">
        <v>152</v>
      </c>
      <c r="G48" s="16" t="s">
        <v>12</v>
      </c>
      <c r="H48" s="14" t="s">
        <v>251</v>
      </c>
      <c r="I48" s="23">
        <v>0.22980324074074074</v>
      </c>
      <c r="J48" s="17">
        <v>0.11679398148148147</v>
      </c>
      <c r="K48" s="144">
        <v>0</v>
      </c>
      <c r="L48" s="18">
        <v>0.011921296296296298</v>
      </c>
      <c r="M48" s="17">
        <v>0.10108796296296296</v>
      </c>
      <c r="N48" s="145">
        <v>83</v>
      </c>
    </row>
    <row r="49" spans="1:14" ht="10.5" customHeight="1">
      <c r="A49" s="9">
        <v>47</v>
      </c>
      <c r="B49" s="11">
        <v>69</v>
      </c>
      <c r="D49" s="14" t="s">
        <v>0</v>
      </c>
      <c r="E49" s="14">
        <v>10016327508</v>
      </c>
      <c r="F49" s="82" t="s">
        <v>76</v>
      </c>
      <c r="G49" s="16" t="s">
        <v>74</v>
      </c>
      <c r="H49" s="14" t="s">
        <v>5</v>
      </c>
      <c r="I49" s="23">
        <v>0.22983796296296294</v>
      </c>
      <c r="J49" s="17">
        <v>0.11644675925925925</v>
      </c>
      <c r="K49" s="144">
        <v>0</v>
      </c>
      <c r="L49" s="18">
        <v>0.01230324074074074</v>
      </c>
      <c r="M49" s="17">
        <v>0.10108796296296296</v>
      </c>
      <c r="N49" s="145">
        <v>56</v>
      </c>
    </row>
    <row r="50" spans="1:14" ht="10.5" customHeight="1">
      <c r="A50" s="9">
        <v>48</v>
      </c>
      <c r="B50" s="11">
        <v>138</v>
      </c>
      <c r="D50" s="14" t="s">
        <v>1</v>
      </c>
      <c r="E50" s="14">
        <v>10026188465</v>
      </c>
      <c r="F50" s="82" t="s">
        <v>146</v>
      </c>
      <c r="G50" s="16" t="s">
        <v>141</v>
      </c>
      <c r="H50" s="14" t="s">
        <v>5</v>
      </c>
      <c r="I50" s="23">
        <v>0.23023148148148148</v>
      </c>
      <c r="J50" s="17">
        <v>0.11725694444444446</v>
      </c>
      <c r="K50" s="144">
        <v>0</v>
      </c>
      <c r="L50" s="18">
        <v>0.011886574074074075</v>
      </c>
      <c r="M50" s="17">
        <v>0.10108796296296296</v>
      </c>
      <c r="N50" s="145">
        <v>24</v>
      </c>
    </row>
    <row r="51" spans="1:14" ht="10.5" customHeight="1">
      <c r="A51" s="9">
        <v>49</v>
      </c>
      <c r="B51" s="11">
        <v>200</v>
      </c>
      <c r="D51" s="14" t="s">
        <v>1</v>
      </c>
      <c r="E51" s="14">
        <v>10066574821</v>
      </c>
      <c r="F51" s="82" t="s">
        <v>206</v>
      </c>
      <c r="G51" s="16" t="s">
        <v>205</v>
      </c>
      <c r="H51" s="14" t="s">
        <v>251</v>
      </c>
      <c r="I51" s="23">
        <v>0.23037037037037034</v>
      </c>
      <c r="J51" s="17">
        <v>0.11644675925925925</v>
      </c>
      <c r="K51" s="144">
        <v>0</v>
      </c>
      <c r="L51" s="18">
        <v>0.01224537037037037</v>
      </c>
      <c r="M51" s="17">
        <v>0.10167824074074074</v>
      </c>
      <c r="N51" s="145">
        <v>45</v>
      </c>
    </row>
    <row r="52" spans="1:14" ht="10.5" customHeight="1">
      <c r="A52" s="9">
        <v>50</v>
      </c>
      <c r="B52" s="11">
        <v>78</v>
      </c>
      <c r="D52" s="14" t="s">
        <v>45</v>
      </c>
      <c r="E52" s="14">
        <v>10023938065</v>
      </c>
      <c r="F52" s="82" t="s">
        <v>261</v>
      </c>
      <c r="G52" s="16" t="s">
        <v>80</v>
      </c>
      <c r="H52" s="14" t="s">
        <v>251</v>
      </c>
      <c r="I52" s="23">
        <v>0.23055555555555554</v>
      </c>
      <c r="J52" s="17">
        <v>0.11787037037037036</v>
      </c>
      <c r="K52" s="144">
        <v>0</v>
      </c>
      <c r="L52" s="18">
        <v>0.011597222222222222</v>
      </c>
      <c r="M52" s="17">
        <v>0.10108796296296296</v>
      </c>
      <c r="N52" s="145">
        <v>40</v>
      </c>
    </row>
    <row r="53" spans="1:14" ht="10.5" customHeight="1">
      <c r="A53" s="9">
        <v>51</v>
      </c>
      <c r="B53" s="11">
        <v>137</v>
      </c>
      <c r="D53" s="14" t="s">
        <v>1</v>
      </c>
      <c r="E53" s="14">
        <v>10070039337</v>
      </c>
      <c r="F53" s="82" t="s">
        <v>145</v>
      </c>
      <c r="G53" s="16" t="s">
        <v>141</v>
      </c>
      <c r="H53" s="14" t="s">
        <v>251</v>
      </c>
      <c r="I53" s="23">
        <v>0.2305787037037037</v>
      </c>
      <c r="J53" s="17">
        <v>0.11644675925925925</v>
      </c>
      <c r="K53" s="144">
        <v>0</v>
      </c>
      <c r="L53" s="18">
        <v>0.012268518518518519</v>
      </c>
      <c r="M53" s="17">
        <v>0.10186342592592594</v>
      </c>
      <c r="N53" s="145">
        <v>75</v>
      </c>
    </row>
    <row r="54" spans="1:14" ht="10.5" customHeight="1">
      <c r="A54" s="9">
        <v>52</v>
      </c>
      <c r="B54" s="11">
        <v>75</v>
      </c>
      <c r="D54" s="14" t="s">
        <v>45</v>
      </c>
      <c r="E54" s="14">
        <v>10023850159</v>
      </c>
      <c r="F54" s="82" t="s">
        <v>82</v>
      </c>
      <c r="G54" s="16" t="s">
        <v>80</v>
      </c>
      <c r="H54" s="14" t="s">
        <v>5</v>
      </c>
      <c r="I54" s="23">
        <v>0.23059027777777777</v>
      </c>
      <c r="J54" s="17">
        <v>0.11787037037037036</v>
      </c>
      <c r="K54" s="144">
        <v>0</v>
      </c>
      <c r="L54" s="18">
        <v>0.011631944444444445</v>
      </c>
      <c r="M54" s="17">
        <v>0.10108796296296296</v>
      </c>
      <c r="N54" s="145">
        <v>86</v>
      </c>
    </row>
    <row r="55" spans="1:14" ht="10.5" customHeight="1">
      <c r="A55" s="9">
        <v>53</v>
      </c>
      <c r="B55" s="11">
        <v>164</v>
      </c>
      <c r="D55" s="14" t="s">
        <v>1</v>
      </c>
      <c r="E55" s="14">
        <v>10025696694</v>
      </c>
      <c r="F55" s="82" t="s">
        <v>174</v>
      </c>
      <c r="G55" s="16" t="s">
        <v>173</v>
      </c>
      <c r="H55" s="14" t="s">
        <v>5</v>
      </c>
      <c r="I55" s="23">
        <v>0.2308912037037037</v>
      </c>
      <c r="J55" s="17">
        <v>0.11787037037037036</v>
      </c>
      <c r="K55" s="144">
        <v>0</v>
      </c>
      <c r="L55" s="18">
        <v>0.011932870370370371</v>
      </c>
      <c r="M55" s="17">
        <v>0.10108796296296296</v>
      </c>
      <c r="N55" s="145">
        <v>26</v>
      </c>
    </row>
    <row r="56" spans="1:14" ht="10.5" customHeight="1">
      <c r="A56" s="9">
        <v>54</v>
      </c>
      <c r="B56" s="11">
        <v>150</v>
      </c>
      <c r="D56" s="14" t="s">
        <v>1</v>
      </c>
      <c r="E56" s="14">
        <v>10026889188</v>
      </c>
      <c r="F56" s="82" t="s">
        <v>159</v>
      </c>
      <c r="G56" s="16" t="s">
        <v>154</v>
      </c>
      <c r="H56" s="14" t="s">
        <v>5</v>
      </c>
      <c r="I56" s="23">
        <v>0.23103009259259258</v>
      </c>
      <c r="J56" s="17">
        <v>0.1180324074074074</v>
      </c>
      <c r="K56" s="144">
        <v>0</v>
      </c>
      <c r="L56" s="18">
        <v>0.011909722222222223</v>
      </c>
      <c r="M56" s="17">
        <v>0.10108796296296296</v>
      </c>
      <c r="N56" s="145">
        <v>24</v>
      </c>
    </row>
    <row r="57" spans="1:14" ht="10.5" customHeight="1">
      <c r="A57" s="9">
        <v>55</v>
      </c>
      <c r="B57" s="11">
        <v>91</v>
      </c>
      <c r="D57" s="14" t="s">
        <v>97</v>
      </c>
      <c r="E57" s="14">
        <v>10042287738</v>
      </c>
      <c r="F57" s="82" t="s">
        <v>95</v>
      </c>
      <c r="G57" s="16" t="s">
        <v>96</v>
      </c>
      <c r="H57" s="14" t="s">
        <v>251</v>
      </c>
      <c r="I57" s="23">
        <v>0.23108796296296297</v>
      </c>
      <c r="J57" s="17">
        <v>0.11767361111111112</v>
      </c>
      <c r="K57" s="144">
        <v>0</v>
      </c>
      <c r="L57" s="18">
        <v>0.01175925925925926</v>
      </c>
      <c r="M57" s="17">
        <v>0.10165509259259259</v>
      </c>
      <c r="N57" s="145">
        <v>65</v>
      </c>
    </row>
    <row r="58" spans="1:14" ht="10.5" customHeight="1">
      <c r="A58" s="9">
        <v>56</v>
      </c>
      <c r="B58" s="11">
        <v>10</v>
      </c>
      <c r="D58" s="14" t="s">
        <v>4</v>
      </c>
      <c r="E58" s="14">
        <v>10022841460</v>
      </c>
      <c r="F58" s="82" t="s">
        <v>24</v>
      </c>
      <c r="G58" s="16" t="s">
        <v>11</v>
      </c>
      <c r="H58" s="14" t="s">
        <v>251</v>
      </c>
      <c r="I58" s="23">
        <v>0.23144675925925925</v>
      </c>
      <c r="J58" s="17">
        <v>0.11765046296296296</v>
      </c>
      <c r="K58" s="144">
        <v>0</v>
      </c>
      <c r="L58" s="18">
        <v>0.012708333333333334</v>
      </c>
      <c r="M58" s="17">
        <v>0.10108796296296296</v>
      </c>
      <c r="N58" s="145">
        <v>45</v>
      </c>
    </row>
    <row r="59" spans="1:14" ht="10.5" customHeight="1">
      <c r="A59" s="9">
        <v>57</v>
      </c>
      <c r="B59" s="11">
        <v>97</v>
      </c>
      <c r="D59" s="14" t="s">
        <v>104</v>
      </c>
      <c r="E59" s="14">
        <v>10076572487</v>
      </c>
      <c r="F59" s="82" t="s">
        <v>102</v>
      </c>
      <c r="G59" s="16" t="s">
        <v>103</v>
      </c>
      <c r="H59" s="14" t="s">
        <v>251</v>
      </c>
      <c r="I59" s="23">
        <v>0.23207175925925927</v>
      </c>
      <c r="J59" s="17">
        <v>0.11983796296296297</v>
      </c>
      <c r="K59" s="144">
        <v>0</v>
      </c>
      <c r="L59" s="18">
        <v>0.012118055555555556</v>
      </c>
      <c r="M59" s="17">
        <v>0.10011574074074074</v>
      </c>
      <c r="N59" s="145">
        <v>36</v>
      </c>
    </row>
    <row r="60" spans="1:14" ht="10.5" customHeight="1">
      <c r="A60" s="9">
        <v>58</v>
      </c>
      <c r="B60" s="11">
        <v>98</v>
      </c>
      <c r="D60" s="14" t="s">
        <v>104</v>
      </c>
      <c r="E60" s="14">
        <v>10063973403</v>
      </c>
      <c r="F60" s="82" t="s">
        <v>105</v>
      </c>
      <c r="G60" s="16" t="s">
        <v>103</v>
      </c>
      <c r="H60" s="14" t="s">
        <v>251</v>
      </c>
      <c r="I60" s="23">
        <v>0.2330324074074074</v>
      </c>
      <c r="J60" s="17">
        <v>0.11983796296296297</v>
      </c>
      <c r="K60" s="144">
        <v>0</v>
      </c>
      <c r="L60" s="18">
        <v>0.012106481481481482</v>
      </c>
      <c r="M60" s="17">
        <v>0.10108796296296296</v>
      </c>
      <c r="N60" s="145">
        <v>35</v>
      </c>
    </row>
    <row r="61" spans="1:14" ht="10.5" customHeight="1">
      <c r="A61" s="9">
        <v>59</v>
      </c>
      <c r="B61" s="11">
        <v>143</v>
      </c>
      <c r="C61" s="24"/>
      <c r="D61" s="14" t="s">
        <v>1</v>
      </c>
      <c r="E61" s="14">
        <v>10027150684</v>
      </c>
      <c r="F61" s="82" t="s">
        <v>151</v>
      </c>
      <c r="G61" s="16" t="s">
        <v>12</v>
      </c>
      <c r="H61" s="14" t="s">
        <v>5</v>
      </c>
      <c r="I61" s="23">
        <v>0.23408564814814814</v>
      </c>
      <c r="J61" s="17">
        <v>0.11644675925925925</v>
      </c>
      <c r="K61" s="144">
        <v>0</v>
      </c>
      <c r="L61" s="18">
        <v>0.016550925925925924</v>
      </c>
      <c r="M61" s="17">
        <v>0.10108796296296296</v>
      </c>
      <c r="N61" s="145">
        <v>12</v>
      </c>
    </row>
    <row r="62" spans="1:14" ht="10.5" customHeight="1">
      <c r="A62" s="9">
        <v>60</v>
      </c>
      <c r="B62" s="11">
        <v>124</v>
      </c>
      <c r="D62" s="14" t="s">
        <v>1</v>
      </c>
      <c r="E62" s="14">
        <v>10026390751</v>
      </c>
      <c r="F62" s="82" t="s">
        <v>131</v>
      </c>
      <c r="G62" s="16" t="s">
        <v>129</v>
      </c>
      <c r="H62" s="14" t="s">
        <v>5</v>
      </c>
      <c r="I62" s="23">
        <v>0.2348263888888889</v>
      </c>
      <c r="J62" s="17">
        <v>0.12146990740740742</v>
      </c>
      <c r="K62" s="144">
        <v>0</v>
      </c>
      <c r="L62" s="18">
        <v>0.011701388888888891</v>
      </c>
      <c r="M62" s="17">
        <v>0.10165509259259259</v>
      </c>
      <c r="N62" s="145">
        <v>43</v>
      </c>
    </row>
    <row r="63" spans="1:14" ht="10.5" customHeight="1">
      <c r="A63" s="9">
        <v>61</v>
      </c>
      <c r="B63" s="11">
        <v>82</v>
      </c>
      <c r="D63" s="14" t="s">
        <v>45</v>
      </c>
      <c r="E63" s="14">
        <v>10023895528</v>
      </c>
      <c r="F63" s="82" t="s">
        <v>88</v>
      </c>
      <c r="G63" s="16" t="s">
        <v>86</v>
      </c>
      <c r="H63" s="14" t="s">
        <v>251</v>
      </c>
      <c r="I63" s="23">
        <v>0.23510416666666667</v>
      </c>
      <c r="J63" s="17">
        <v>0.12244212962962964</v>
      </c>
      <c r="K63" s="144">
        <v>0.00023148148148148146</v>
      </c>
      <c r="L63" s="18">
        <v>0.011574074074074075</v>
      </c>
      <c r="M63" s="17">
        <v>0.10108796296296296</v>
      </c>
      <c r="N63" s="145">
        <v>15</v>
      </c>
    </row>
    <row r="64" spans="1:14" ht="10.5" customHeight="1">
      <c r="A64" s="9">
        <v>62</v>
      </c>
      <c r="B64" s="11">
        <v>1</v>
      </c>
      <c r="D64" s="14" t="s">
        <v>4</v>
      </c>
      <c r="E64" s="14">
        <v>10023163883</v>
      </c>
      <c r="F64" s="82" t="s">
        <v>245</v>
      </c>
      <c r="G64" s="16" t="s">
        <v>17</v>
      </c>
      <c r="H64" s="14" t="s">
        <v>5</v>
      </c>
      <c r="I64" s="23">
        <v>0.23512731481481483</v>
      </c>
      <c r="J64" s="17">
        <v>0.12244212962962964</v>
      </c>
      <c r="K64" s="144">
        <v>0</v>
      </c>
      <c r="L64" s="18">
        <v>0.011597222222222222</v>
      </c>
      <c r="M64" s="17">
        <v>0.10108796296296296</v>
      </c>
      <c r="N64" s="145">
        <v>44</v>
      </c>
    </row>
    <row r="65" spans="1:14" ht="10.5" customHeight="1">
      <c r="A65" s="9">
        <v>63</v>
      </c>
      <c r="B65" s="11">
        <v>26</v>
      </c>
      <c r="D65" s="14" t="s">
        <v>1</v>
      </c>
      <c r="E65" s="14">
        <v>10068086102</v>
      </c>
      <c r="F65" s="82" t="s">
        <v>38</v>
      </c>
      <c r="G65" s="16" t="s">
        <v>37</v>
      </c>
      <c r="H65" s="14" t="s">
        <v>251</v>
      </c>
      <c r="I65" s="23">
        <v>0.23531249999999998</v>
      </c>
      <c r="J65" s="17">
        <v>0.11787037037037036</v>
      </c>
      <c r="K65" s="144">
        <v>0</v>
      </c>
      <c r="L65" s="18">
        <v>0.012534722222222223</v>
      </c>
      <c r="M65" s="17">
        <v>0.10490740740740741</v>
      </c>
      <c r="N65" s="145">
        <v>60</v>
      </c>
    </row>
    <row r="66" spans="1:14" ht="10.5" customHeight="1">
      <c r="A66" s="9">
        <v>64</v>
      </c>
      <c r="B66" s="11">
        <v>201</v>
      </c>
      <c r="D66" s="14" t="s">
        <v>1</v>
      </c>
      <c r="E66" s="14">
        <v>10073154956</v>
      </c>
      <c r="F66" s="82" t="s">
        <v>207</v>
      </c>
      <c r="G66" s="16" t="s">
        <v>205</v>
      </c>
      <c r="H66" s="14" t="s">
        <v>251</v>
      </c>
      <c r="I66" s="23">
        <v>0.23563657407407407</v>
      </c>
      <c r="J66" s="17">
        <v>0.1223611111111111</v>
      </c>
      <c r="K66" s="144">
        <v>0</v>
      </c>
      <c r="L66" s="18">
        <v>0.012187500000000002</v>
      </c>
      <c r="M66" s="17">
        <v>0.10108796296296296</v>
      </c>
      <c r="N66" s="145">
        <v>49</v>
      </c>
    </row>
    <row r="67" spans="1:14" ht="10.5" customHeight="1">
      <c r="A67" s="9">
        <v>65</v>
      </c>
      <c r="B67" s="11">
        <v>4</v>
      </c>
      <c r="C67" s="11"/>
      <c r="D67" s="14" t="s">
        <v>18</v>
      </c>
      <c r="E67" s="14">
        <v>10052175775</v>
      </c>
      <c r="F67" s="82" t="s">
        <v>248</v>
      </c>
      <c r="G67" s="16" t="s">
        <v>17</v>
      </c>
      <c r="H67" s="14" t="s">
        <v>5</v>
      </c>
      <c r="I67" s="23">
        <v>0.23626157407407408</v>
      </c>
      <c r="J67" s="17">
        <v>0.12320601851851852</v>
      </c>
      <c r="K67" s="144">
        <v>0</v>
      </c>
      <c r="L67" s="18">
        <v>0.011967592592592592</v>
      </c>
      <c r="M67" s="17">
        <v>0.10108796296296296</v>
      </c>
      <c r="N67" s="145">
        <v>59</v>
      </c>
    </row>
    <row r="68" spans="1:14" ht="10.5" customHeight="1">
      <c r="A68" s="9">
        <v>66</v>
      </c>
      <c r="B68" s="11">
        <v>80</v>
      </c>
      <c r="D68" s="14" t="s">
        <v>45</v>
      </c>
      <c r="E68" s="14">
        <v>10023858142</v>
      </c>
      <c r="F68" s="82" t="s">
        <v>87</v>
      </c>
      <c r="G68" s="16" t="s">
        <v>86</v>
      </c>
      <c r="H68" s="14" t="s">
        <v>5</v>
      </c>
      <c r="I68" s="23">
        <v>0.23650462962962962</v>
      </c>
      <c r="J68" s="17">
        <v>0.11644675925925925</v>
      </c>
      <c r="K68" s="144">
        <v>0</v>
      </c>
      <c r="L68" s="18">
        <v>0.011469907407407408</v>
      </c>
      <c r="M68" s="17">
        <v>0.10858796296296297</v>
      </c>
      <c r="N68" s="145">
        <v>94</v>
      </c>
    </row>
    <row r="69" spans="1:14" ht="10.5" customHeight="1">
      <c r="A69" s="9">
        <v>67</v>
      </c>
      <c r="B69" s="11">
        <v>188</v>
      </c>
      <c r="D69" s="14" t="s">
        <v>1</v>
      </c>
      <c r="E69" s="14">
        <v>10067434380</v>
      </c>
      <c r="F69" s="82" t="s">
        <v>194</v>
      </c>
      <c r="G69" s="16" t="s">
        <v>193</v>
      </c>
      <c r="H69" s="14" t="s">
        <v>251</v>
      </c>
      <c r="I69" s="23">
        <v>0.23668981481481483</v>
      </c>
      <c r="J69" s="17">
        <v>0.11644675925925925</v>
      </c>
      <c r="K69" s="144">
        <v>0</v>
      </c>
      <c r="L69" s="18">
        <v>0.011747685185185186</v>
      </c>
      <c r="M69" s="17">
        <v>0.10849537037037038</v>
      </c>
      <c r="N69" s="145">
        <v>90</v>
      </c>
    </row>
    <row r="70" spans="1:14" ht="10.5" customHeight="1">
      <c r="A70" s="9">
        <v>68</v>
      </c>
      <c r="B70" s="11">
        <v>116</v>
      </c>
      <c r="D70" s="14" t="s">
        <v>1</v>
      </c>
      <c r="E70" s="14">
        <v>10025867254</v>
      </c>
      <c r="F70" s="82" t="s">
        <v>123</v>
      </c>
      <c r="G70" s="16" t="s">
        <v>122</v>
      </c>
      <c r="H70" s="14" t="s">
        <v>5</v>
      </c>
      <c r="I70" s="23">
        <v>0.23680555555555555</v>
      </c>
      <c r="J70" s="17">
        <v>0.12353009259259258</v>
      </c>
      <c r="K70" s="144">
        <v>0</v>
      </c>
      <c r="L70" s="18">
        <v>0.012187500000000002</v>
      </c>
      <c r="M70" s="17">
        <v>0.10108796296296296</v>
      </c>
      <c r="N70" s="145">
        <v>75</v>
      </c>
    </row>
    <row r="71" spans="1:14" ht="10.5" customHeight="1">
      <c r="A71" s="9">
        <v>69</v>
      </c>
      <c r="B71" s="11">
        <v>38</v>
      </c>
      <c r="D71" s="14" t="s">
        <v>0</v>
      </c>
      <c r="E71" s="14">
        <v>10016387223</v>
      </c>
      <c r="F71" s="82" t="s">
        <v>52</v>
      </c>
      <c r="G71" s="16" t="s">
        <v>51</v>
      </c>
      <c r="H71" s="14" t="s">
        <v>5</v>
      </c>
      <c r="I71" s="23">
        <v>0.23690972222222223</v>
      </c>
      <c r="J71" s="17">
        <v>0.12399305555555555</v>
      </c>
      <c r="K71" s="144">
        <v>0</v>
      </c>
      <c r="L71" s="18">
        <v>0.011828703703703704</v>
      </c>
      <c r="M71" s="17">
        <v>0.10108796296296296</v>
      </c>
      <c r="N71" s="145">
        <v>48</v>
      </c>
    </row>
    <row r="72" spans="1:14" ht="10.5" customHeight="1">
      <c r="A72" s="9">
        <v>70</v>
      </c>
      <c r="B72" s="11">
        <v>136</v>
      </c>
      <c r="D72" s="14" t="s">
        <v>1</v>
      </c>
      <c r="E72" s="14">
        <v>10069510079</v>
      </c>
      <c r="F72" s="82" t="s">
        <v>144</v>
      </c>
      <c r="G72" s="16" t="s">
        <v>141</v>
      </c>
      <c r="H72" s="14" t="s">
        <v>251</v>
      </c>
      <c r="I72" s="23">
        <v>0.23752314814814815</v>
      </c>
      <c r="J72" s="17">
        <v>0.11644675925925925</v>
      </c>
      <c r="K72" s="144">
        <v>0</v>
      </c>
      <c r="L72" s="18">
        <v>0.012361111111111113</v>
      </c>
      <c r="M72" s="17">
        <v>0.10871527777777779</v>
      </c>
      <c r="N72" s="145">
        <v>49</v>
      </c>
    </row>
    <row r="73" spans="1:14" ht="10.5" customHeight="1">
      <c r="A73" s="9">
        <v>71</v>
      </c>
      <c r="B73" s="11">
        <v>160</v>
      </c>
      <c r="D73" s="14" t="s">
        <v>10</v>
      </c>
      <c r="E73" s="14">
        <v>10016530804</v>
      </c>
      <c r="F73" s="82" t="s">
        <v>169</v>
      </c>
      <c r="G73" s="16" t="s">
        <v>167</v>
      </c>
      <c r="H73" s="14" t="s">
        <v>5</v>
      </c>
      <c r="I73" s="23">
        <v>0.23775462962962962</v>
      </c>
      <c r="J73" s="17">
        <v>0.12353009259259258</v>
      </c>
      <c r="K73" s="144">
        <v>0</v>
      </c>
      <c r="L73" s="18">
        <v>0.012361111111111113</v>
      </c>
      <c r="M73" s="17">
        <v>0.10186342592592594</v>
      </c>
      <c r="N73" s="145">
        <v>99</v>
      </c>
    </row>
    <row r="74" spans="1:14" ht="10.5" customHeight="1">
      <c r="A74" s="9">
        <v>72</v>
      </c>
      <c r="B74" s="11">
        <v>7</v>
      </c>
      <c r="D74" s="14" t="s">
        <v>20</v>
      </c>
      <c r="E74" s="14">
        <v>10022283510</v>
      </c>
      <c r="F74" s="82" t="s">
        <v>19</v>
      </c>
      <c r="G74" s="16" t="s">
        <v>11</v>
      </c>
      <c r="H74" s="14" t="s">
        <v>251</v>
      </c>
      <c r="I74" s="23">
        <v>0.23798611111111112</v>
      </c>
      <c r="J74" s="17">
        <v>0.11797453703703703</v>
      </c>
      <c r="K74" s="144">
        <v>0</v>
      </c>
      <c r="L74" s="18">
        <v>0.01255787037037037</v>
      </c>
      <c r="M74" s="17">
        <v>0.1074537037037037</v>
      </c>
      <c r="N74" s="145">
        <v>54</v>
      </c>
    </row>
    <row r="75" spans="1:14" ht="10.5" customHeight="1">
      <c r="A75" s="9">
        <v>73</v>
      </c>
      <c r="B75" s="11">
        <v>152</v>
      </c>
      <c r="D75" s="14" t="s">
        <v>1</v>
      </c>
      <c r="E75" s="14">
        <v>10066369101</v>
      </c>
      <c r="F75" s="82" t="s">
        <v>162</v>
      </c>
      <c r="G75" s="16" t="s">
        <v>161</v>
      </c>
      <c r="H75" s="14" t="s">
        <v>251</v>
      </c>
      <c r="I75" s="23">
        <v>0.238125</v>
      </c>
      <c r="J75" s="17">
        <v>0.11700231481481482</v>
      </c>
      <c r="K75" s="144">
        <v>0</v>
      </c>
      <c r="L75" s="18">
        <v>0.01244212962962963</v>
      </c>
      <c r="M75" s="17">
        <v>0.10868055555555556</v>
      </c>
      <c r="N75" s="145">
        <v>10</v>
      </c>
    </row>
    <row r="76" spans="1:14" ht="10.5" customHeight="1">
      <c r="A76" s="9">
        <v>74</v>
      </c>
      <c r="B76" s="11">
        <v>93</v>
      </c>
      <c r="D76" s="14" t="s">
        <v>97</v>
      </c>
      <c r="E76" s="14">
        <v>10023555826</v>
      </c>
      <c r="F76" s="82" t="s">
        <v>99</v>
      </c>
      <c r="G76" s="16" t="s">
        <v>96</v>
      </c>
      <c r="H76" s="14" t="s">
        <v>5</v>
      </c>
      <c r="I76" s="23">
        <v>0.2383449074074074</v>
      </c>
      <c r="J76" s="17">
        <v>0.12391203703703703</v>
      </c>
      <c r="K76" s="144">
        <v>0</v>
      </c>
      <c r="L76" s="18">
        <v>0.011828703703703704</v>
      </c>
      <c r="M76" s="17">
        <v>0.10260416666666666</v>
      </c>
      <c r="N76" s="145">
        <v>75</v>
      </c>
    </row>
    <row r="77" spans="1:14" ht="10.5" customHeight="1">
      <c r="A77" s="9">
        <v>75</v>
      </c>
      <c r="B77" s="11">
        <v>86</v>
      </c>
      <c r="D77" s="14" t="s">
        <v>4</v>
      </c>
      <c r="E77" s="14">
        <v>10022782553</v>
      </c>
      <c r="F77" s="82" t="s">
        <v>91</v>
      </c>
      <c r="G77" s="16" t="s">
        <v>90</v>
      </c>
      <c r="H77" s="14" t="s">
        <v>5</v>
      </c>
      <c r="I77" s="23">
        <v>0.23876157407407408</v>
      </c>
      <c r="J77" s="17">
        <v>0.12568287037037038</v>
      </c>
      <c r="K77" s="144">
        <v>0</v>
      </c>
      <c r="L77" s="18">
        <v>0.01199074074074074</v>
      </c>
      <c r="M77" s="17">
        <v>0.10108796296296296</v>
      </c>
      <c r="N77" s="145">
        <v>4</v>
      </c>
    </row>
    <row r="78" spans="1:14" ht="10.5" customHeight="1">
      <c r="A78" s="9">
        <v>76</v>
      </c>
      <c r="B78" s="11">
        <v>195</v>
      </c>
      <c r="D78" s="14" t="s">
        <v>1</v>
      </c>
      <c r="E78" s="14">
        <v>10026107734</v>
      </c>
      <c r="F78" s="82" t="s">
        <v>200</v>
      </c>
      <c r="G78" s="16" t="s">
        <v>198</v>
      </c>
      <c r="H78" s="14" t="s">
        <v>5</v>
      </c>
      <c r="I78" s="23">
        <v>0.2389814814814815</v>
      </c>
      <c r="J78" s="17">
        <v>0.12568287037037038</v>
      </c>
      <c r="K78" s="144">
        <v>0</v>
      </c>
      <c r="L78" s="18">
        <v>0.012210648148148146</v>
      </c>
      <c r="M78" s="17">
        <v>0.10108796296296296</v>
      </c>
      <c r="N78" s="145">
        <v>0</v>
      </c>
    </row>
    <row r="79" spans="1:14" ht="10.5" customHeight="1">
      <c r="A79" s="9">
        <v>77</v>
      </c>
      <c r="B79" s="11">
        <v>48</v>
      </c>
      <c r="D79" s="14" t="s">
        <v>0</v>
      </c>
      <c r="E79" s="14">
        <v>10016413895</v>
      </c>
      <c r="F79" s="82" t="s">
        <v>61</v>
      </c>
      <c r="G79" s="16" t="s">
        <v>58</v>
      </c>
      <c r="H79" s="14" t="s">
        <v>5</v>
      </c>
      <c r="I79" s="23">
        <v>0.23918981481481483</v>
      </c>
      <c r="J79" s="17">
        <v>0.12542824074074074</v>
      </c>
      <c r="K79" s="144">
        <v>0</v>
      </c>
      <c r="L79" s="18">
        <v>0.012326388888888888</v>
      </c>
      <c r="M79" s="17">
        <v>0.10143518518518518</v>
      </c>
      <c r="N79" s="145">
        <v>31</v>
      </c>
    </row>
    <row r="80" spans="1:14" ht="10.5" customHeight="1">
      <c r="A80" s="9">
        <v>78</v>
      </c>
      <c r="B80" s="11">
        <v>36</v>
      </c>
      <c r="D80" s="14" t="s">
        <v>4</v>
      </c>
      <c r="E80" s="14">
        <v>10022852574</v>
      </c>
      <c r="F80" s="82" t="s">
        <v>49</v>
      </c>
      <c r="G80" s="16" t="s">
        <v>44</v>
      </c>
      <c r="H80" s="14" t="s">
        <v>5</v>
      </c>
      <c r="I80" s="23">
        <v>0.2393634259259259</v>
      </c>
      <c r="J80" s="17">
        <v>0.11644675925925925</v>
      </c>
      <c r="K80" s="144">
        <v>0</v>
      </c>
      <c r="L80" s="18">
        <v>0.011203703703703704</v>
      </c>
      <c r="M80" s="17">
        <v>0.11171296296296296</v>
      </c>
      <c r="N80" s="145">
        <v>99</v>
      </c>
    </row>
    <row r="81" spans="1:14" ht="10.5" customHeight="1">
      <c r="A81" s="9">
        <v>79</v>
      </c>
      <c r="B81" s="11">
        <v>52</v>
      </c>
      <c r="D81" s="14" t="s">
        <v>4</v>
      </c>
      <c r="E81" s="14">
        <v>1003335564</v>
      </c>
      <c r="F81" s="82" t="s">
        <v>65</v>
      </c>
      <c r="G81" s="16" t="s">
        <v>62</v>
      </c>
      <c r="H81" s="14" t="s">
        <v>5</v>
      </c>
      <c r="I81" s="23">
        <v>0.23988425925925927</v>
      </c>
      <c r="J81" s="17">
        <v>0.12784722222222222</v>
      </c>
      <c r="K81" s="144">
        <v>0.00023148148148148146</v>
      </c>
      <c r="L81" s="18">
        <v>0.011377314814814814</v>
      </c>
      <c r="M81" s="17">
        <v>0.10065972222222223</v>
      </c>
      <c r="N81" s="145">
        <v>57</v>
      </c>
    </row>
    <row r="82" spans="1:14" ht="10.5" customHeight="1">
      <c r="A82" s="9">
        <v>80</v>
      </c>
      <c r="B82" s="11">
        <v>11</v>
      </c>
      <c r="D82" s="14" t="s">
        <v>4</v>
      </c>
      <c r="E82" s="14">
        <v>10022776792</v>
      </c>
      <c r="F82" s="82" t="s">
        <v>25</v>
      </c>
      <c r="G82" s="16" t="s">
        <v>11</v>
      </c>
      <c r="H82" s="14" t="s">
        <v>5</v>
      </c>
      <c r="I82" s="23">
        <v>0.24004629629629629</v>
      </c>
      <c r="J82" s="17">
        <v>0.12784722222222222</v>
      </c>
      <c r="K82" s="144">
        <v>0</v>
      </c>
      <c r="L82" s="18">
        <v>0.011111111111111112</v>
      </c>
      <c r="M82" s="17">
        <v>0.10108796296296296</v>
      </c>
      <c r="N82" s="145">
        <v>86</v>
      </c>
    </row>
    <row r="83" spans="1:14" ht="10.5" customHeight="1">
      <c r="A83" s="9">
        <v>81</v>
      </c>
      <c r="B83" s="11">
        <v>60</v>
      </c>
      <c r="D83" s="14" t="s">
        <v>0</v>
      </c>
      <c r="E83" s="14">
        <v>10016506249</v>
      </c>
      <c r="F83" s="82" t="s">
        <v>72</v>
      </c>
      <c r="G83" s="16" t="s">
        <v>67</v>
      </c>
      <c r="H83" s="14" t="s">
        <v>5</v>
      </c>
      <c r="I83" s="23">
        <v>0.24037037037037035</v>
      </c>
      <c r="J83" s="17">
        <v>0.12569444444444444</v>
      </c>
      <c r="K83" s="144">
        <v>0</v>
      </c>
      <c r="L83" s="18">
        <v>0.011631944444444445</v>
      </c>
      <c r="M83" s="17">
        <v>0.10304398148148149</v>
      </c>
      <c r="N83" s="145">
        <v>10</v>
      </c>
    </row>
    <row r="84" spans="1:14" ht="10.5" customHeight="1">
      <c r="A84" s="9">
        <v>82</v>
      </c>
      <c r="B84" s="11">
        <v>194</v>
      </c>
      <c r="D84" s="14" t="s">
        <v>1</v>
      </c>
      <c r="E84" s="14">
        <v>10067196126</v>
      </c>
      <c r="F84" s="82" t="s">
        <v>199</v>
      </c>
      <c r="G84" s="16" t="s">
        <v>198</v>
      </c>
      <c r="H84" s="14" t="s">
        <v>251</v>
      </c>
      <c r="I84" s="23">
        <v>0.24087962962962967</v>
      </c>
      <c r="J84" s="17">
        <v>0.12721064814814814</v>
      </c>
      <c r="K84" s="144">
        <v>0</v>
      </c>
      <c r="L84" s="18">
        <v>0.011805555555555555</v>
      </c>
      <c r="M84" s="17">
        <v>0.10186342592592594</v>
      </c>
      <c r="N84" s="145">
        <v>43</v>
      </c>
    </row>
    <row r="85" spans="1:14" ht="10.5" customHeight="1">
      <c r="A85" s="9">
        <v>83</v>
      </c>
      <c r="B85" s="11">
        <v>12</v>
      </c>
      <c r="D85" s="14" t="s">
        <v>4</v>
      </c>
      <c r="E85" s="14">
        <v>10022683230</v>
      </c>
      <c r="F85" s="82" t="s">
        <v>26</v>
      </c>
      <c r="G85" s="16" t="s">
        <v>11</v>
      </c>
      <c r="H85" s="14" t="s">
        <v>251</v>
      </c>
      <c r="I85" s="23">
        <v>0.2413888888888889</v>
      </c>
      <c r="J85" s="17">
        <v>0.12805555555555556</v>
      </c>
      <c r="K85" s="144">
        <v>0</v>
      </c>
      <c r="L85" s="18">
        <v>0.01224537037037037</v>
      </c>
      <c r="M85" s="17">
        <v>0.10108796296296296</v>
      </c>
      <c r="N85" s="145">
        <v>11</v>
      </c>
    </row>
    <row r="86" spans="1:14" ht="10.5" customHeight="1">
      <c r="A86" s="9">
        <v>84</v>
      </c>
      <c r="B86" s="11">
        <v>131</v>
      </c>
      <c r="D86" s="14" t="s">
        <v>1</v>
      </c>
      <c r="E86" s="14">
        <v>10026065500</v>
      </c>
      <c r="F86" s="82" t="s">
        <v>139</v>
      </c>
      <c r="G86" s="16" t="s">
        <v>135</v>
      </c>
      <c r="H86" s="14" t="s">
        <v>5</v>
      </c>
      <c r="I86" s="23">
        <v>0.24140046296296297</v>
      </c>
      <c r="J86" s="17">
        <v>0.1285300925925926</v>
      </c>
      <c r="K86" s="144">
        <v>0</v>
      </c>
      <c r="L86" s="18">
        <v>0.011793981481481482</v>
      </c>
      <c r="M86" s="17">
        <v>0.10107638888888888</v>
      </c>
      <c r="N86" s="145">
        <v>52</v>
      </c>
    </row>
    <row r="87" spans="1:14" ht="10.5" customHeight="1">
      <c r="A87" s="9">
        <v>85</v>
      </c>
      <c r="B87" s="11">
        <v>186</v>
      </c>
      <c r="D87" s="14" t="s">
        <v>1</v>
      </c>
      <c r="E87" s="14">
        <v>10068085593</v>
      </c>
      <c r="F87" s="82" t="s">
        <v>191</v>
      </c>
      <c r="G87" s="16" t="s">
        <v>186</v>
      </c>
      <c r="H87" s="14" t="s">
        <v>5</v>
      </c>
      <c r="I87" s="23">
        <v>0.24143518518518514</v>
      </c>
      <c r="J87" s="17">
        <v>0.1223611111111111</v>
      </c>
      <c r="K87" s="144">
        <v>0</v>
      </c>
      <c r="L87" s="18">
        <v>0.011643518518518518</v>
      </c>
      <c r="M87" s="17">
        <v>0.10743055555555554</v>
      </c>
      <c r="N87" s="145">
        <v>66</v>
      </c>
    </row>
    <row r="88" spans="1:14" ht="10.5" customHeight="1">
      <c r="A88" s="9">
        <v>86</v>
      </c>
      <c r="B88" s="11">
        <v>24</v>
      </c>
      <c r="D88" s="14" t="s">
        <v>33</v>
      </c>
      <c r="E88" s="14">
        <v>10023530463</v>
      </c>
      <c r="F88" s="82" t="s">
        <v>35</v>
      </c>
      <c r="G88" s="16" t="s">
        <v>32</v>
      </c>
      <c r="H88" s="14" t="s">
        <v>5</v>
      </c>
      <c r="I88" s="23">
        <v>0.24233796296296298</v>
      </c>
      <c r="J88" s="17">
        <v>0.12847222222222224</v>
      </c>
      <c r="K88" s="144">
        <v>0</v>
      </c>
      <c r="L88" s="18">
        <v>0.012650462962962962</v>
      </c>
      <c r="M88" s="17">
        <v>0.10121527777777778</v>
      </c>
      <c r="N88" s="145">
        <v>25</v>
      </c>
    </row>
    <row r="89" spans="1:14" ht="10.5" customHeight="1">
      <c r="A89" s="9">
        <v>87</v>
      </c>
      <c r="B89" s="11">
        <v>53</v>
      </c>
      <c r="D89" s="14" t="s">
        <v>0</v>
      </c>
      <c r="E89" s="14">
        <v>10016372873</v>
      </c>
      <c r="F89" s="82" t="s">
        <v>66</v>
      </c>
      <c r="G89" s="16" t="s">
        <v>62</v>
      </c>
      <c r="H89" s="14" t="s">
        <v>5</v>
      </c>
      <c r="I89" s="23">
        <v>0.24300925925925926</v>
      </c>
      <c r="J89" s="17">
        <v>0.12627314814814813</v>
      </c>
      <c r="K89" s="144">
        <v>0.00023148148148148146</v>
      </c>
      <c r="L89" s="18">
        <v>0.011655092592592594</v>
      </c>
      <c r="M89" s="17">
        <v>0.10508101851851852</v>
      </c>
      <c r="N89" s="145">
        <v>77</v>
      </c>
    </row>
    <row r="90" spans="1:14" ht="10.5" customHeight="1">
      <c r="A90" s="9">
        <v>88</v>
      </c>
      <c r="B90" s="11">
        <v>108</v>
      </c>
      <c r="D90" s="14" t="s">
        <v>109</v>
      </c>
      <c r="E90" s="14">
        <v>10055091233</v>
      </c>
      <c r="F90" s="82" t="s">
        <v>114</v>
      </c>
      <c r="G90" s="16" t="s">
        <v>108</v>
      </c>
      <c r="H90" s="14" t="s">
        <v>5</v>
      </c>
      <c r="I90" s="23">
        <v>0.24368055555555557</v>
      </c>
      <c r="J90" s="17">
        <v>0.12402777777777778</v>
      </c>
      <c r="K90" s="144">
        <v>0</v>
      </c>
      <c r="L90" s="18">
        <v>0.012199074074074072</v>
      </c>
      <c r="M90" s="17">
        <v>0.1074537037037037</v>
      </c>
      <c r="N90" s="145">
        <v>22</v>
      </c>
    </row>
    <row r="91" spans="1:14" ht="10.5" customHeight="1">
      <c r="A91" s="9">
        <v>89</v>
      </c>
      <c r="B91" s="11">
        <v>9</v>
      </c>
      <c r="D91" s="14" t="s">
        <v>23</v>
      </c>
      <c r="E91" s="14">
        <v>10023217437</v>
      </c>
      <c r="F91" s="82" t="s">
        <v>22</v>
      </c>
      <c r="G91" s="16" t="s">
        <v>11</v>
      </c>
      <c r="H91" s="14" t="s">
        <v>5</v>
      </c>
      <c r="I91" s="23">
        <v>0.24385416666666665</v>
      </c>
      <c r="J91" s="17">
        <v>0.12569444444444444</v>
      </c>
      <c r="K91" s="144">
        <v>0</v>
      </c>
      <c r="L91" s="18">
        <v>0.012314814814814815</v>
      </c>
      <c r="M91" s="17">
        <v>0.10584490740740742</v>
      </c>
      <c r="N91" s="145">
        <v>46</v>
      </c>
    </row>
    <row r="92" spans="1:14" ht="10.5" customHeight="1">
      <c r="A92" s="9">
        <v>90</v>
      </c>
      <c r="B92" s="11">
        <v>49</v>
      </c>
      <c r="D92" s="14" t="s">
        <v>4</v>
      </c>
      <c r="E92" s="14">
        <v>10022872984</v>
      </c>
      <c r="F92" s="82" t="s">
        <v>259</v>
      </c>
      <c r="G92" s="16" t="s">
        <v>62</v>
      </c>
      <c r="H92" s="14" t="s">
        <v>5</v>
      </c>
      <c r="I92" s="23">
        <v>0.2440625</v>
      </c>
      <c r="J92" s="17">
        <v>0.12684027777777776</v>
      </c>
      <c r="K92" s="144">
        <v>0</v>
      </c>
      <c r="L92" s="18">
        <v>0.012430555555555554</v>
      </c>
      <c r="M92" s="17">
        <v>0.10479166666666667</v>
      </c>
      <c r="N92" s="145">
        <v>92</v>
      </c>
    </row>
    <row r="93" spans="1:14" ht="10.5" customHeight="1">
      <c r="A93" s="9">
        <v>91</v>
      </c>
      <c r="B93" s="11">
        <v>140</v>
      </c>
      <c r="D93" s="14" t="s">
        <v>1</v>
      </c>
      <c r="E93" s="14">
        <v>10069321638</v>
      </c>
      <c r="F93" s="82" t="s">
        <v>148</v>
      </c>
      <c r="G93" s="16" t="s">
        <v>12</v>
      </c>
      <c r="H93" s="14" t="s">
        <v>251</v>
      </c>
      <c r="I93" s="23">
        <v>0.24513888888888888</v>
      </c>
      <c r="J93" s="17">
        <v>0.1285185185185185</v>
      </c>
      <c r="K93" s="144">
        <v>0</v>
      </c>
      <c r="L93" s="18">
        <v>0.012210648148148146</v>
      </c>
      <c r="M93" s="17">
        <v>0.10440972222222222</v>
      </c>
      <c r="N93" s="145">
        <v>27</v>
      </c>
    </row>
    <row r="94" spans="1:14" ht="10.5" customHeight="1">
      <c r="A94" s="9">
        <v>92</v>
      </c>
      <c r="B94" s="11">
        <v>96</v>
      </c>
      <c r="D94" s="14" t="s">
        <v>97</v>
      </c>
      <c r="E94" s="14">
        <v>10042386758</v>
      </c>
      <c r="F94" s="82" t="s">
        <v>101</v>
      </c>
      <c r="G94" s="16" t="s">
        <v>96</v>
      </c>
      <c r="H94" s="14" t="s">
        <v>5</v>
      </c>
      <c r="I94" s="23">
        <v>0.24762731481481481</v>
      </c>
      <c r="J94" s="17">
        <v>0.12391203703703703</v>
      </c>
      <c r="K94" s="144">
        <v>0</v>
      </c>
      <c r="L94" s="18">
        <v>0.011967592592592592</v>
      </c>
      <c r="M94" s="17">
        <v>0.11174768518518519</v>
      </c>
      <c r="N94" s="145">
        <v>40</v>
      </c>
    </row>
    <row r="95" spans="1:14" ht="10.5" customHeight="1">
      <c r="A95" s="9">
        <v>93</v>
      </c>
      <c r="B95" s="11">
        <v>196</v>
      </c>
      <c r="D95" s="14" t="s">
        <v>1</v>
      </c>
      <c r="E95" s="14">
        <v>10066452660</v>
      </c>
      <c r="F95" s="82" t="s">
        <v>201</v>
      </c>
      <c r="G95" s="16" t="s">
        <v>198</v>
      </c>
      <c r="H95" s="14" t="s">
        <v>251</v>
      </c>
      <c r="I95" s="23">
        <v>0.2498726851851852</v>
      </c>
      <c r="J95" s="17">
        <v>0.12916666666666668</v>
      </c>
      <c r="K95" s="144">
        <v>0</v>
      </c>
      <c r="L95" s="18">
        <v>0.012118055555555556</v>
      </c>
      <c r="M95" s="17">
        <v>0.10858796296296297</v>
      </c>
      <c r="N95" s="145">
        <v>40</v>
      </c>
    </row>
    <row r="96" spans="1:14" ht="10.5" customHeight="1">
      <c r="A96" s="9">
        <v>94</v>
      </c>
      <c r="B96" s="11">
        <v>6</v>
      </c>
      <c r="D96" s="14" t="s">
        <v>4</v>
      </c>
      <c r="E96" s="14">
        <v>10022723646</v>
      </c>
      <c r="F96" s="82" t="s">
        <v>250</v>
      </c>
      <c r="G96" s="16" t="s">
        <v>17</v>
      </c>
      <c r="H96" s="14" t="s">
        <v>251</v>
      </c>
      <c r="I96" s="23">
        <v>0.2506481481481482</v>
      </c>
      <c r="J96" s="17">
        <v>0.12493055555555554</v>
      </c>
      <c r="K96" s="144">
        <v>0</v>
      </c>
      <c r="L96" s="18">
        <v>0.01273148148148148</v>
      </c>
      <c r="M96" s="17">
        <v>0.11298611111111112</v>
      </c>
      <c r="N96" s="145">
        <v>15</v>
      </c>
    </row>
    <row r="97" spans="1:14" ht="10.5" customHeight="1">
      <c r="A97" s="9">
        <v>95</v>
      </c>
      <c r="B97" s="11">
        <v>34</v>
      </c>
      <c r="D97" s="14" t="s">
        <v>4</v>
      </c>
      <c r="E97" s="14">
        <v>10022700711</v>
      </c>
      <c r="F97" s="82" t="s">
        <v>48</v>
      </c>
      <c r="G97" s="16" t="s">
        <v>44</v>
      </c>
      <c r="H97" s="14" t="s">
        <v>5</v>
      </c>
      <c r="I97" s="23">
        <v>0.25171296296296297</v>
      </c>
      <c r="J97" s="17">
        <v>0.12784722222222222</v>
      </c>
      <c r="K97" s="144">
        <v>0</v>
      </c>
      <c r="L97" s="18">
        <v>0.012152777777777778</v>
      </c>
      <c r="M97" s="17">
        <v>0.11171296296296296</v>
      </c>
      <c r="N97" s="145">
        <v>68</v>
      </c>
    </row>
    <row r="98" spans="1:14" ht="10.5" customHeight="1">
      <c r="A98" s="9">
        <v>96</v>
      </c>
      <c r="B98" s="11">
        <v>135</v>
      </c>
      <c r="D98" s="14" t="s">
        <v>1</v>
      </c>
      <c r="E98" s="14">
        <v>10026010229</v>
      </c>
      <c r="F98" s="82" t="s">
        <v>143</v>
      </c>
      <c r="G98" s="16" t="s">
        <v>141</v>
      </c>
      <c r="H98" s="14" t="s">
        <v>5</v>
      </c>
      <c r="I98" s="23">
        <v>0.2556481481481481</v>
      </c>
      <c r="J98" s="17">
        <v>0.13017361111111111</v>
      </c>
      <c r="K98" s="144">
        <v>0</v>
      </c>
      <c r="L98" s="18">
        <v>0.013657407407407408</v>
      </c>
      <c r="M98" s="17">
        <v>0.11181712962962963</v>
      </c>
      <c r="N98" s="145">
        <v>37</v>
      </c>
    </row>
    <row r="99" spans="1:14" ht="10.5" customHeight="1">
      <c r="A99" s="9">
        <v>97</v>
      </c>
      <c r="B99" s="11">
        <v>198</v>
      </c>
      <c r="D99" s="14" t="s">
        <v>1</v>
      </c>
      <c r="E99" s="14">
        <v>10067196631</v>
      </c>
      <c r="F99" s="82" t="s">
        <v>203</v>
      </c>
      <c r="G99" s="16" t="s">
        <v>198</v>
      </c>
      <c r="H99" s="14" t="s">
        <v>5</v>
      </c>
      <c r="I99" s="23">
        <v>0.26457175925925924</v>
      </c>
      <c r="J99" s="17">
        <v>0.12916666666666668</v>
      </c>
      <c r="K99" s="144">
        <v>0</v>
      </c>
      <c r="L99" s="18">
        <v>0.012534722222222223</v>
      </c>
      <c r="M99" s="17">
        <v>0.12287037037037037</v>
      </c>
      <c r="N99" s="145">
        <v>22</v>
      </c>
    </row>
    <row r="100" spans="1:14" ht="10.5" customHeight="1">
      <c r="A100" s="9">
        <v>98</v>
      </c>
      <c r="B100" s="11">
        <v>162</v>
      </c>
      <c r="D100" s="14" t="s">
        <v>1</v>
      </c>
      <c r="E100" s="14">
        <v>10070139064</v>
      </c>
      <c r="F100" s="82" t="s">
        <v>171</v>
      </c>
      <c r="G100" s="16" t="s">
        <v>167</v>
      </c>
      <c r="H100" s="14" t="s">
        <v>251</v>
      </c>
      <c r="I100" s="23">
        <v>0.2680324074074074</v>
      </c>
      <c r="J100" s="17">
        <v>0.13539351851851852</v>
      </c>
      <c r="K100" s="144">
        <v>0</v>
      </c>
      <c r="L100" s="18">
        <v>0.013090277777777779</v>
      </c>
      <c r="M100" s="17">
        <v>0.1195486111111111</v>
      </c>
      <c r="N100" s="145">
        <v>31</v>
      </c>
    </row>
    <row r="101" spans="2:14" ht="10.5" customHeight="1">
      <c r="B101" s="11"/>
      <c r="D101" s="14"/>
      <c r="E101" s="14"/>
      <c r="F101" s="82"/>
      <c r="G101" s="16"/>
      <c r="H101" s="14"/>
      <c r="I101" s="23"/>
      <c r="J101" s="17"/>
      <c r="K101" s="144"/>
      <c r="L101" s="18"/>
      <c r="M101" s="17"/>
      <c r="N101" s="145"/>
    </row>
    <row r="102" spans="2:14" ht="10.5" customHeight="1">
      <c r="B102" s="11"/>
      <c r="D102" s="14"/>
      <c r="E102" s="14"/>
      <c r="F102" s="82"/>
      <c r="G102" s="16"/>
      <c r="H102" s="14"/>
      <c r="I102" s="23"/>
      <c r="J102" s="17"/>
      <c r="K102" s="144"/>
      <c r="L102" s="18"/>
      <c r="M102" s="17"/>
      <c r="N102" s="145"/>
    </row>
    <row r="103" spans="2:14" ht="10.5" customHeight="1">
      <c r="B103" s="11"/>
      <c r="D103" s="14"/>
      <c r="E103" s="14"/>
      <c r="F103" s="82"/>
      <c r="G103" s="16"/>
      <c r="H103" s="14"/>
      <c r="I103" s="23"/>
      <c r="J103" s="17"/>
      <c r="K103" s="144"/>
      <c r="L103" s="18"/>
      <c r="M103" s="17"/>
      <c r="N103" s="145"/>
    </row>
    <row r="104" spans="2:14" ht="10.5" customHeight="1">
      <c r="B104" s="11"/>
      <c r="D104" s="14"/>
      <c r="E104" s="14"/>
      <c r="F104" s="82"/>
      <c r="G104" s="16"/>
      <c r="H104" s="14"/>
      <c r="I104" s="23"/>
      <c r="J104" s="17"/>
      <c r="K104" s="144"/>
      <c r="L104" s="18"/>
      <c r="M104" s="17"/>
      <c r="N104" s="145"/>
    </row>
    <row r="105" spans="2:14" ht="10.5" customHeight="1">
      <c r="B105" s="11"/>
      <c r="D105" s="14"/>
      <c r="E105" s="14"/>
      <c r="F105" s="82"/>
      <c r="G105" s="16"/>
      <c r="H105" s="14"/>
      <c r="I105" s="23"/>
      <c r="J105" s="17"/>
      <c r="K105" s="144"/>
      <c r="L105" s="18"/>
      <c r="M105" s="17"/>
      <c r="N105" s="145"/>
    </row>
    <row r="106" spans="2:14" ht="10.5" customHeight="1">
      <c r="B106" s="11"/>
      <c r="D106" s="14"/>
      <c r="E106" s="14"/>
      <c r="F106" s="82"/>
      <c r="G106" s="16"/>
      <c r="H106" s="14"/>
      <c r="I106" s="23"/>
      <c r="J106" s="17"/>
      <c r="K106" s="144"/>
      <c r="L106" s="18"/>
      <c r="M106" s="17"/>
      <c r="N106" s="145"/>
    </row>
    <row r="107" spans="2:14" ht="10.5" customHeight="1">
      <c r="B107" s="11"/>
      <c r="D107" s="14"/>
      <c r="E107" s="14"/>
      <c r="F107" s="82"/>
      <c r="G107" s="16"/>
      <c r="H107" s="14"/>
      <c r="I107" s="23"/>
      <c r="J107" s="17"/>
      <c r="K107" s="144"/>
      <c r="L107" s="18"/>
      <c r="M107" s="17"/>
      <c r="N107" s="145"/>
    </row>
    <row r="108" spans="2:14" ht="10.5" customHeight="1">
      <c r="B108" s="11"/>
      <c r="D108" s="14"/>
      <c r="E108" s="14"/>
      <c r="F108" s="82"/>
      <c r="G108" s="16"/>
      <c r="H108" s="14"/>
      <c r="I108" s="23"/>
      <c r="J108" s="17"/>
      <c r="K108" s="144"/>
      <c r="L108" s="18"/>
      <c r="M108" s="17"/>
      <c r="N108" s="145"/>
    </row>
    <row r="109" spans="2:14" ht="10.5" customHeight="1">
      <c r="B109" s="11"/>
      <c r="D109" s="14"/>
      <c r="E109" s="14"/>
      <c r="F109" s="82"/>
      <c r="G109" s="16"/>
      <c r="H109" s="14"/>
      <c r="I109" s="23"/>
      <c r="J109" s="17"/>
      <c r="K109" s="144"/>
      <c r="L109" s="18"/>
      <c r="M109" s="17"/>
      <c r="N109" s="145"/>
    </row>
    <row r="110" spans="2:14" ht="10.5" customHeight="1">
      <c r="B110" s="11"/>
      <c r="D110" s="14"/>
      <c r="E110" s="14"/>
      <c r="F110" s="82"/>
      <c r="G110" s="16"/>
      <c r="H110" s="14"/>
      <c r="I110" s="23"/>
      <c r="J110" s="17"/>
      <c r="K110" s="144"/>
      <c r="L110" s="18"/>
      <c r="M110" s="17"/>
      <c r="N110" s="145"/>
    </row>
    <row r="111" spans="2:14" ht="10.5" customHeight="1">
      <c r="B111" s="11"/>
      <c r="D111" s="14"/>
      <c r="E111" s="14"/>
      <c r="F111" s="82"/>
      <c r="G111" s="16"/>
      <c r="H111" s="14"/>
      <c r="I111" s="23"/>
      <c r="J111" s="17"/>
      <c r="K111" s="144"/>
      <c r="L111" s="18"/>
      <c r="M111" s="17"/>
      <c r="N111" s="145"/>
    </row>
    <row r="112" ht="12.75">
      <c r="B112" s="11"/>
    </row>
  </sheetData>
  <sheetProtection/>
  <printOptions/>
  <pageMargins left="0" right="0" top="0" bottom="0.6692913385826772" header="0.5118110236220472" footer="0.5118110236220472"/>
  <pageSetup horizontalDpi="600" verticalDpi="600" orientation="portrait" paperSize="9" r:id="rId2"/>
  <headerFooter alignWithMargins="0">
    <oddFooter>&amp;LCRITERIUM Le Jeu de Stratégie du Cyclisme Miniatures Cyclistes sur www.bretagne-vtt.com&amp;RJF LE BOUDEC loudéac  06.81.97.06.53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42" customWidth="1"/>
    <col min="2" max="2" width="23.00390625" style="42" customWidth="1"/>
    <col min="3" max="3" width="4.7109375" style="42" customWidth="1"/>
    <col min="4" max="4" width="7.140625" style="12" customWidth="1"/>
    <col min="5" max="5" width="6.7109375" style="12" customWidth="1"/>
    <col min="6" max="6" width="1.7109375" style="12" customWidth="1"/>
    <col min="7" max="7" width="3.57421875" style="10" bestFit="1" customWidth="1"/>
    <col min="8" max="8" width="6.140625" style="9" customWidth="1"/>
    <col min="9" max="9" width="3.7109375" style="9" customWidth="1"/>
    <col min="10" max="10" width="3.57421875" style="10" bestFit="1" customWidth="1"/>
    <col min="11" max="11" width="6.140625" style="9" customWidth="1"/>
    <col min="12" max="12" width="3.7109375" style="9" customWidth="1"/>
    <col min="13" max="13" width="3.57421875" style="10" customWidth="1"/>
    <col min="14" max="14" width="6.140625" style="18" bestFit="1" customWidth="1"/>
    <col min="15" max="15" width="3.7109375" style="9" customWidth="1"/>
    <col min="16" max="16" width="4.8515625" style="42" customWidth="1"/>
    <col min="17" max="16384" width="11.421875" style="42" customWidth="1"/>
  </cols>
  <sheetData>
    <row r="1" spans="1:15" s="3" customFormat="1" ht="25.5" customHeight="1">
      <c r="A1" s="1"/>
      <c r="B1" s="4" t="s">
        <v>309</v>
      </c>
      <c r="C1" s="1"/>
      <c r="D1" s="45" t="s">
        <v>497</v>
      </c>
      <c r="E1" s="30"/>
      <c r="F1" s="30"/>
      <c r="H1" s="21" t="s">
        <v>2</v>
      </c>
      <c r="I1" s="21"/>
      <c r="M1" s="150">
        <v>43323</v>
      </c>
      <c r="N1" s="151"/>
      <c r="O1" s="151"/>
    </row>
    <row r="3" spans="2:16" ht="12.75">
      <c r="B3" s="12" t="s">
        <v>498</v>
      </c>
      <c r="D3" s="12" t="s">
        <v>499</v>
      </c>
      <c r="E3" s="12" t="s">
        <v>500</v>
      </c>
      <c r="G3" s="9" t="s">
        <v>501</v>
      </c>
      <c r="H3" s="9" t="s">
        <v>502</v>
      </c>
      <c r="I3" s="9" t="s">
        <v>281</v>
      </c>
      <c r="J3" s="9" t="s">
        <v>503</v>
      </c>
      <c r="K3" s="9" t="s">
        <v>502</v>
      </c>
      <c r="L3" s="9" t="s">
        <v>281</v>
      </c>
      <c r="M3" s="9" t="s">
        <v>504</v>
      </c>
      <c r="N3" s="9" t="s">
        <v>502</v>
      </c>
      <c r="O3" s="9" t="s">
        <v>281</v>
      </c>
      <c r="P3" s="9" t="s">
        <v>496</v>
      </c>
    </row>
    <row r="4" ht="12.75">
      <c r="O4" s="10"/>
    </row>
    <row r="5" spans="1:15" ht="12.75">
      <c r="A5" s="9"/>
      <c r="B5" s="39"/>
      <c r="C5" s="9"/>
      <c r="D5" s="72"/>
      <c r="E5" s="78"/>
      <c r="F5" s="79"/>
      <c r="G5" s="68"/>
      <c r="H5" s="17"/>
      <c r="I5" s="80"/>
      <c r="J5" s="68"/>
      <c r="K5" s="17"/>
      <c r="L5" s="80"/>
      <c r="M5" s="68"/>
      <c r="N5" s="17"/>
      <c r="O5" s="80"/>
    </row>
    <row r="6" spans="1:15" ht="12.75">
      <c r="A6" s="9">
        <v>1</v>
      </c>
      <c r="B6" s="39" t="s">
        <v>12</v>
      </c>
      <c r="C6" s="9"/>
      <c r="D6" s="72">
        <v>0.34697916666666667</v>
      </c>
      <c r="E6" s="78">
        <v>36</v>
      </c>
      <c r="F6" s="79"/>
      <c r="G6" s="68">
        <v>142</v>
      </c>
      <c r="H6" s="17">
        <v>0.1152662037037037</v>
      </c>
      <c r="I6" s="80">
        <v>3</v>
      </c>
      <c r="J6" s="68">
        <v>141</v>
      </c>
      <c r="K6" s="17">
        <v>0.1152662037037037</v>
      </c>
      <c r="L6" s="80">
        <v>7</v>
      </c>
      <c r="M6" s="68">
        <v>139</v>
      </c>
      <c r="N6" s="17">
        <v>0.11644675925925925</v>
      </c>
      <c r="O6" s="80">
        <v>26</v>
      </c>
    </row>
    <row r="7" spans="1:15" ht="12.75">
      <c r="A7" s="9">
        <v>2</v>
      </c>
      <c r="B7" s="39" t="s">
        <v>505</v>
      </c>
      <c r="C7" s="9"/>
      <c r="D7" s="72">
        <v>0.3481597222222222</v>
      </c>
      <c r="E7" s="78">
        <v>64</v>
      </c>
      <c r="F7" s="79"/>
      <c r="G7" s="68">
        <v>57</v>
      </c>
      <c r="H7" s="17">
        <v>0.1152662037037037</v>
      </c>
      <c r="I7" s="80">
        <v>6</v>
      </c>
      <c r="J7" s="68">
        <v>58</v>
      </c>
      <c r="K7" s="17">
        <v>0.11644675925925925</v>
      </c>
      <c r="L7" s="80">
        <v>27</v>
      </c>
      <c r="M7" s="68">
        <v>56</v>
      </c>
      <c r="N7" s="17">
        <v>0.11644675925925925</v>
      </c>
      <c r="O7" s="80">
        <v>31</v>
      </c>
    </row>
    <row r="8" spans="1:15" ht="12.75">
      <c r="A8" s="9">
        <v>3</v>
      </c>
      <c r="B8" s="39" t="s">
        <v>506</v>
      </c>
      <c r="C8" s="9"/>
      <c r="D8" s="72">
        <v>0.3481597222222222</v>
      </c>
      <c r="E8" s="78">
        <v>79</v>
      </c>
      <c r="F8" s="79"/>
      <c r="G8" s="68">
        <v>102</v>
      </c>
      <c r="H8" s="17">
        <v>0.1152662037037037</v>
      </c>
      <c r="I8" s="80">
        <v>5</v>
      </c>
      <c r="J8" s="68">
        <v>99</v>
      </c>
      <c r="K8" s="17">
        <v>0.11644675925925925</v>
      </c>
      <c r="L8" s="80">
        <v>33</v>
      </c>
      <c r="M8" s="68">
        <v>100</v>
      </c>
      <c r="N8" s="17">
        <v>0.11644675925925925</v>
      </c>
      <c r="O8" s="80">
        <v>41</v>
      </c>
    </row>
    <row r="9" spans="1:16" ht="12.75">
      <c r="A9" s="9">
        <v>4</v>
      </c>
      <c r="B9" s="39" t="s">
        <v>507</v>
      </c>
      <c r="C9" s="9"/>
      <c r="D9" s="72">
        <v>0.34827546296296297</v>
      </c>
      <c r="E9" s="78">
        <v>99</v>
      </c>
      <c r="F9" s="79"/>
      <c r="G9" s="68">
        <v>31</v>
      </c>
      <c r="H9" s="17">
        <v>0.1152662037037037</v>
      </c>
      <c r="I9" s="80">
        <v>2</v>
      </c>
      <c r="J9" s="68">
        <v>36</v>
      </c>
      <c r="K9" s="17">
        <v>0.11644675925925925</v>
      </c>
      <c r="L9" s="80">
        <v>38</v>
      </c>
      <c r="M9" s="68">
        <v>35</v>
      </c>
      <c r="N9" s="17">
        <v>0.11644675925925925</v>
      </c>
      <c r="O9" s="80">
        <v>59</v>
      </c>
      <c r="P9" s="18">
        <v>0.00011574074074074073</v>
      </c>
    </row>
    <row r="10" spans="1:15" ht="12.75">
      <c r="A10" s="9">
        <v>5</v>
      </c>
      <c r="B10" s="39" t="s">
        <v>508</v>
      </c>
      <c r="C10" s="9"/>
      <c r="D10" s="72">
        <v>0.3485648148148148</v>
      </c>
      <c r="E10" s="78">
        <v>90</v>
      </c>
      <c r="F10" s="79"/>
      <c r="G10" s="68">
        <v>68</v>
      </c>
      <c r="H10" s="17">
        <v>0.1152662037037037</v>
      </c>
      <c r="I10" s="80">
        <v>4</v>
      </c>
      <c r="J10" s="68">
        <v>69</v>
      </c>
      <c r="K10" s="17">
        <v>0.11644675925925925</v>
      </c>
      <c r="L10" s="80">
        <v>23</v>
      </c>
      <c r="M10" s="68">
        <v>72</v>
      </c>
      <c r="N10" s="17">
        <v>0.11685185185185186</v>
      </c>
      <c r="O10" s="80">
        <v>63</v>
      </c>
    </row>
    <row r="11" spans="1:16" ht="12.75">
      <c r="A11" s="9">
        <v>6</v>
      </c>
      <c r="B11" s="39" t="s">
        <v>509</v>
      </c>
      <c r="C11" s="9"/>
      <c r="D11" s="72">
        <v>0.34892361111111114</v>
      </c>
      <c r="E11" s="78">
        <v>55</v>
      </c>
      <c r="F11" s="79"/>
      <c r="G11" s="68">
        <v>89</v>
      </c>
      <c r="H11" s="17">
        <v>0.11591435185185185</v>
      </c>
      <c r="I11" s="80">
        <v>10</v>
      </c>
      <c r="J11" s="68">
        <v>88</v>
      </c>
      <c r="K11" s="17">
        <v>0.11644675925925925</v>
      </c>
      <c r="L11" s="80">
        <v>20</v>
      </c>
      <c r="M11" s="68">
        <v>85</v>
      </c>
      <c r="N11" s="17">
        <v>0.11644675925925925</v>
      </c>
      <c r="O11" s="80">
        <v>25</v>
      </c>
      <c r="P11" s="18">
        <v>0.00011574074074074073</v>
      </c>
    </row>
    <row r="12" spans="1:15" ht="12.75">
      <c r="A12" s="9">
        <v>7</v>
      </c>
      <c r="B12" s="39" t="s">
        <v>154</v>
      </c>
      <c r="C12" s="9"/>
      <c r="D12" s="72">
        <v>0.3491898148148148</v>
      </c>
      <c r="E12" s="78">
        <v>102</v>
      </c>
      <c r="F12" s="79"/>
      <c r="G12" s="68">
        <v>148</v>
      </c>
      <c r="H12" s="17">
        <v>0.1162962962962963</v>
      </c>
      <c r="I12" s="80">
        <v>13</v>
      </c>
      <c r="J12" s="68">
        <v>149</v>
      </c>
      <c r="K12" s="17">
        <v>0.11644675925925925</v>
      </c>
      <c r="L12" s="80">
        <v>39</v>
      </c>
      <c r="M12" s="68">
        <v>147</v>
      </c>
      <c r="N12" s="17">
        <v>0.11644675925925925</v>
      </c>
      <c r="O12" s="80">
        <v>50</v>
      </c>
    </row>
    <row r="13" spans="1:15" ht="12.75">
      <c r="A13" s="9">
        <v>8</v>
      </c>
      <c r="B13" s="39" t="s">
        <v>510</v>
      </c>
      <c r="C13" s="9"/>
      <c r="D13" s="72">
        <v>0.3492824074074074</v>
      </c>
      <c r="E13" s="78">
        <v>64</v>
      </c>
      <c r="F13" s="79"/>
      <c r="G13" s="68">
        <v>77</v>
      </c>
      <c r="H13" s="17">
        <v>0.11638888888888889</v>
      </c>
      <c r="I13" s="80">
        <v>14</v>
      </c>
      <c r="J13" s="68">
        <v>74</v>
      </c>
      <c r="K13" s="17">
        <v>0.11644675925925925</v>
      </c>
      <c r="L13" s="80">
        <v>16</v>
      </c>
      <c r="M13" s="68">
        <v>76</v>
      </c>
      <c r="N13" s="17">
        <v>0.11644675925925925</v>
      </c>
      <c r="O13" s="80">
        <v>34</v>
      </c>
    </row>
    <row r="14" spans="1:15" ht="12.75">
      <c r="A14" s="9">
        <v>9</v>
      </c>
      <c r="B14" s="39" t="s">
        <v>141</v>
      </c>
      <c r="C14" s="9"/>
      <c r="D14" s="72">
        <v>0.3494675925925926</v>
      </c>
      <c r="E14" s="78">
        <v>148</v>
      </c>
      <c r="F14" s="79"/>
      <c r="G14" s="68">
        <v>136</v>
      </c>
      <c r="H14" s="17">
        <v>0.11644675925925925</v>
      </c>
      <c r="I14" s="80">
        <v>30</v>
      </c>
      <c r="J14" s="68">
        <v>137</v>
      </c>
      <c r="K14" s="17">
        <v>0.11644675925925925</v>
      </c>
      <c r="L14" s="80">
        <v>58</v>
      </c>
      <c r="M14" s="68">
        <v>134</v>
      </c>
      <c r="N14" s="17">
        <v>0.11657407407407407</v>
      </c>
      <c r="O14" s="80">
        <v>60</v>
      </c>
    </row>
    <row r="15" spans="1:15" ht="12.75">
      <c r="A15" s="9">
        <v>10</v>
      </c>
      <c r="B15" s="39" t="s">
        <v>135</v>
      </c>
      <c r="C15" s="9"/>
      <c r="D15" s="72">
        <v>0.3498958333333333</v>
      </c>
      <c r="E15" s="78">
        <v>113</v>
      </c>
      <c r="F15" s="79"/>
      <c r="G15" s="68">
        <v>128</v>
      </c>
      <c r="H15" s="17">
        <v>0.11644675925925925</v>
      </c>
      <c r="I15" s="80">
        <v>19</v>
      </c>
      <c r="J15" s="68">
        <v>127</v>
      </c>
      <c r="K15" s="17">
        <v>0.11644675925925925</v>
      </c>
      <c r="L15" s="80">
        <v>29</v>
      </c>
      <c r="M15" s="68">
        <v>130</v>
      </c>
      <c r="N15" s="17">
        <v>0.11700231481481482</v>
      </c>
      <c r="O15" s="80">
        <v>65</v>
      </c>
    </row>
    <row r="16" spans="1:15" ht="12.75">
      <c r="A16" s="9">
        <v>11</v>
      </c>
      <c r="B16" s="39" t="s">
        <v>37</v>
      </c>
      <c r="C16" s="9"/>
      <c r="D16" s="72">
        <v>0.35009259259259257</v>
      </c>
      <c r="E16" s="78">
        <v>95</v>
      </c>
      <c r="F16" s="79"/>
      <c r="G16" s="68">
        <v>25</v>
      </c>
      <c r="H16" s="17">
        <v>0.11577546296296297</v>
      </c>
      <c r="I16" s="80">
        <v>9</v>
      </c>
      <c r="J16" s="68">
        <v>28</v>
      </c>
      <c r="K16" s="17">
        <v>0.11644675925925925</v>
      </c>
      <c r="L16" s="80">
        <v>15</v>
      </c>
      <c r="M16" s="68">
        <v>26</v>
      </c>
      <c r="N16" s="17">
        <v>0.11787037037037036</v>
      </c>
      <c r="O16" s="80">
        <v>71</v>
      </c>
    </row>
    <row r="17" spans="1:15" ht="12.75">
      <c r="A17" s="9">
        <v>12</v>
      </c>
      <c r="B17" s="39" t="s">
        <v>122</v>
      </c>
      <c r="C17" s="9"/>
      <c r="D17" s="72">
        <v>0.35024305555555557</v>
      </c>
      <c r="E17" s="78">
        <v>156</v>
      </c>
      <c r="F17" s="79"/>
      <c r="G17" s="68">
        <v>119</v>
      </c>
      <c r="H17" s="17">
        <v>0.11644675925925925</v>
      </c>
      <c r="I17" s="80">
        <v>36</v>
      </c>
      <c r="J17" s="68">
        <v>115</v>
      </c>
      <c r="K17" s="17">
        <v>0.11644675925925925</v>
      </c>
      <c r="L17" s="80">
        <v>53</v>
      </c>
      <c r="M17" s="68">
        <v>118</v>
      </c>
      <c r="N17" s="17">
        <v>0.11734953703703704</v>
      </c>
      <c r="O17" s="80">
        <v>67</v>
      </c>
    </row>
    <row r="18" spans="1:15" ht="12.75">
      <c r="A18" s="9">
        <v>13</v>
      </c>
      <c r="B18" s="39" t="s">
        <v>173</v>
      </c>
      <c r="C18" s="9"/>
      <c r="D18" s="72">
        <v>0.35059027777777774</v>
      </c>
      <c r="E18" s="78">
        <v>121</v>
      </c>
      <c r="F18" s="79"/>
      <c r="G18" s="68">
        <v>163</v>
      </c>
      <c r="H18" s="17">
        <v>0.11627314814814815</v>
      </c>
      <c r="I18" s="80">
        <v>11</v>
      </c>
      <c r="J18" s="68">
        <v>166</v>
      </c>
      <c r="K18" s="17">
        <v>0.11644675925925925</v>
      </c>
      <c r="L18" s="80">
        <v>40</v>
      </c>
      <c r="M18" s="68">
        <v>164</v>
      </c>
      <c r="N18" s="17">
        <v>0.11787037037037036</v>
      </c>
      <c r="O18" s="80">
        <v>70</v>
      </c>
    </row>
    <row r="19" spans="1:15" ht="12.75">
      <c r="A19" s="9">
        <v>14</v>
      </c>
      <c r="B19" s="39" t="s">
        <v>11</v>
      </c>
      <c r="C19" s="9"/>
      <c r="D19" s="72">
        <v>0.35207175925925926</v>
      </c>
      <c r="E19" s="78">
        <v>196</v>
      </c>
      <c r="F19" s="79"/>
      <c r="G19" s="68">
        <v>8</v>
      </c>
      <c r="H19" s="17">
        <v>0.11644675925925925</v>
      </c>
      <c r="I19" s="80">
        <v>52</v>
      </c>
      <c r="J19" s="68">
        <v>10</v>
      </c>
      <c r="K19" s="17">
        <v>0.11765046296296296</v>
      </c>
      <c r="L19" s="80">
        <v>68</v>
      </c>
      <c r="M19" s="68">
        <v>7</v>
      </c>
      <c r="N19" s="17">
        <v>0.11797453703703703</v>
      </c>
      <c r="O19" s="80">
        <v>76</v>
      </c>
    </row>
    <row r="20" spans="1:15" ht="12.75">
      <c r="A20" s="9">
        <v>15</v>
      </c>
      <c r="B20" s="39" t="s">
        <v>511</v>
      </c>
      <c r="C20" s="9"/>
      <c r="D20" s="72">
        <v>0.3547106481481481</v>
      </c>
      <c r="E20" s="78">
        <v>186</v>
      </c>
      <c r="F20" s="79"/>
      <c r="G20" s="68">
        <v>37</v>
      </c>
      <c r="H20" s="17">
        <v>0.11644675925925925</v>
      </c>
      <c r="I20" s="80">
        <v>43</v>
      </c>
      <c r="J20" s="68">
        <v>41</v>
      </c>
      <c r="K20" s="17">
        <v>0.11679398148148147</v>
      </c>
      <c r="L20" s="80">
        <v>62</v>
      </c>
      <c r="M20" s="68">
        <v>39</v>
      </c>
      <c r="N20" s="17">
        <v>0.12146990740740742</v>
      </c>
      <c r="O20" s="80">
        <v>81</v>
      </c>
    </row>
    <row r="21" spans="1:15" ht="12.75">
      <c r="A21" s="9">
        <v>16</v>
      </c>
      <c r="B21" s="39" t="s">
        <v>512</v>
      </c>
      <c r="C21" s="9"/>
      <c r="D21" s="72">
        <v>0.3553935185185185</v>
      </c>
      <c r="E21" s="78">
        <v>145</v>
      </c>
      <c r="F21" s="79"/>
      <c r="G21" s="68">
        <v>43</v>
      </c>
      <c r="H21" s="17">
        <v>0.11644675925925925</v>
      </c>
      <c r="I21" s="80">
        <v>18</v>
      </c>
      <c r="J21" s="68">
        <v>44</v>
      </c>
      <c r="K21" s="17">
        <v>0.11644675925925925</v>
      </c>
      <c r="L21" s="80">
        <v>37</v>
      </c>
      <c r="M21" s="68">
        <v>45</v>
      </c>
      <c r="N21" s="17">
        <v>0.1225</v>
      </c>
      <c r="O21" s="80">
        <v>90</v>
      </c>
    </row>
    <row r="22" spans="1:15" ht="12.75">
      <c r="A22" s="9">
        <v>17</v>
      </c>
      <c r="B22" s="39" t="s">
        <v>513</v>
      </c>
      <c r="C22" s="9"/>
      <c r="D22" s="72">
        <v>0.3566782407407407</v>
      </c>
      <c r="E22" s="78">
        <v>210</v>
      </c>
      <c r="F22" s="79"/>
      <c r="G22" s="68">
        <v>80</v>
      </c>
      <c r="H22" s="17">
        <v>0.11644675925925925</v>
      </c>
      <c r="I22" s="80">
        <v>49</v>
      </c>
      <c r="J22" s="68">
        <v>79</v>
      </c>
      <c r="K22" s="17">
        <v>0.11787037037037036</v>
      </c>
      <c r="L22" s="80">
        <v>74</v>
      </c>
      <c r="M22" s="68">
        <v>81</v>
      </c>
      <c r="N22" s="17">
        <v>0.1223611111111111</v>
      </c>
      <c r="O22" s="80">
        <v>87</v>
      </c>
    </row>
    <row r="23" spans="1:16" ht="12.75">
      <c r="A23" s="9">
        <v>18</v>
      </c>
      <c r="B23" s="39" t="s">
        <v>514</v>
      </c>
      <c r="C23" s="9"/>
      <c r="D23" s="72">
        <v>0.35700231481481487</v>
      </c>
      <c r="E23" s="78">
        <v>124</v>
      </c>
      <c r="F23" s="79"/>
      <c r="G23" s="68">
        <v>50</v>
      </c>
      <c r="H23" s="17">
        <v>0.1152662037037037</v>
      </c>
      <c r="I23" s="80">
        <v>1</v>
      </c>
      <c r="J23" s="68">
        <v>51</v>
      </c>
      <c r="K23" s="17">
        <v>0.11534722222222223</v>
      </c>
      <c r="L23" s="80">
        <v>8</v>
      </c>
      <c r="M23" s="68">
        <v>53</v>
      </c>
      <c r="N23" s="17">
        <v>0.12627314814814813</v>
      </c>
      <c r="O23" s="80">
        <v>115</v>
      </c>
      <c r="P23" s="18">
        <v>0.00023148148148148146</v>
      </c>
    </row>
    <row r="24" spans="1:15" ht="12.75">
      <c r="A24" s="9">
        <v>19</v>
      </c>
      <c r="B24" s="39" t="s">
        <v>515</v>
      </c>
      <c r="C24" s="9"/>
      <c r="D24" s="72">
        <v>0.35692129629629626</v>
      </c>
      <c r="E24" s="78">
        <v>165</v>
      </c>
      <c r="F24" s="79"/>
      <c r="G24" s="68">
        <v>103</v>
      </c>
      <c r="H24" s="17">
        <v>0.11644675925925925</v>
      </c>
      <c r="I24" s="80">
        <v>21</v>
      </c>
      <c r="J24" s="68">
        <v>104</v>
      </c>
      <c r="K24" s="17">
        <v>0.11644675925925925</v>
      </c>
      <c r="L24" s="80">
        <v>45</v>
      </c>
      <c r="M24" s="68">
        <v>108</v>
      </c>
      <c r="N24" s="17">
        <v>0.12402777777777778</v>
      </c>
      <c r="O24" s="80">
        <v>99</v>
      </c>
    </row>
    <row r="25" spans="1:15" ht="12.75">
      <c r="A25" s="9">
        <v>20</v>
      </c>
      <c r="B25" s="39" t="s">
        <v>516</v>
      </c>
      <c r="C25" s="9"/>
      <c r="D25" s="72">
        <v>0.3580324074074074</v>
      </c>
      <c r="E25" s="78">
        <v>193</v>
      </c>
      <c r="F25" s="79"/>
      <c r="G25" s="68">
        <v>92</v>
      </c>
      <c r="H25" s="17">
        <v>0.11644675925925925</v>
      </c>
      <c r="I25" s="80">
        <v>28</v>
      </c>
      <c r="J25" s="68">
        <v>91</v>
      </c>
      <c r="K25" s="17">
        <v>0.11767361111111112</v>
      </c>
      <c r="L25" s="80">
        <v>69</v>
      </c>
      <c r="M25" s="68">
        <v>96</v>
      </c>
      <c r="N25" s="17">
        <v>0.12391203703703703</v>
      </c>
      <c r="O25" s="80">
        <v>96</v>
      </c>
    </row>
    <row r="26" spans="1:15" ht="12.75">
      <c r="A26" s="9">
        <v>21</v>
      </c>
      <c r="B26" s="39" t="s">
        <v>517</v>
      </c>
      <c r="C26" s="9"/>
      <c r="D26" s="72">
        <v>0.3583449074074074</v>
      </c>
      <c r="E26" s="78">
        <v>229</v>
      </c>
      <c r="F26" s="79"/>
      <c r="G26" s="68">
        <v>170</v>
      </c>
      <c r="H26" s="17">
        <v>0.11644675925925925</v>
      </c>
      <c r="I26" s="80">
        <v>54</v>
      </c>
      <c r="J26" s="68">
        <v>172</v>
      </c>
      <c r="K26" s="17">
        <v>0.11787037037037036</v>
      </c>
      <c r="L26" s="80">
        <v>75</v>
      </c>
      <c r="M26" s="68">
        <v>173</v>
      </c>
      <c r="N26" s="17">
        <v>0.12402777777777778</v>
      </c>
      <c r="O26" s="80">
        <v>100</v>
      </c>
    </row>
    <row r="27" spans="1:15" ht="12.75">
      <c r="A27" s="9">
        <v>22</v>
      </c>
      <c r="B27" s="39" t="s">
        <v>27</v>
      </c>
      <c r="C27" s="9"/>
      <c r="D27" s="72">
        <v>0.35843749999999996</v>
      </c>
      <c r="E27" s="78">
        <v>148</v>
      </c>
      <c r="F27" s="79"/>
      <c r="G27" s="68">
        <v>14</v>
      </c>
      <c r="H27" s="17">
        <v>0.11627314814814815</v>
      </c>
      <c r="I27" s="80">
        <v>12</v>
      </c>
      <c r="J27" s="68">
        <v>16</v>
      </c>
      <c r="K27" s="17">
        <v>0.11644675925925925</v>
      </c>
      <c r="L27" s="80">
        <v>24</v>
      </c>
      <c r="M27" s="68">
        <v>13</v>
      </c>
      <c r="N27" s="17">
        <v>0.1257175925925926</v>
      </c>
      <c r="O27" s="80">
        <v>112</v>
      </c>
    </row>
    <row r="28" spans="1:15" ht="12.75">
      <c r="A28" s="9">
        <v>23</v>
      </c>
      <c r="B28" s="39" t="s">
        <v>32</v>
      </c>
      <c r="C28" s="9"/>
      <c r="D28" s="72">
        <v>0.36136574074074074</v>
      </c>
      <c r="E28" s="78">
        <v>225</v>
      </c>
      <c r="F28" s="79"/>
      <c r="G28" s="68">
        <v>22</v>
      </c>
      <c r="H28" s="17">
        <v>0.11644675925925925</v>
      </c>
      <c r="I28" s="80">
        <v>42</v>
      </c>
      <c r="J28" s="68">
        <v>21</v>
      </c>
      <c r="K28" s="17">
        <v>0.11644675925925925</v>
      </c>
      <c r="L28" s="80">
        <v>57</v>
      </c>
      <c r="M28" s="68">
        <v>24</v>
      </c>
      <c r="N28" s="17">
        <v>0.12847222222222224</v>
      </c>
      <c r="O28" s="80">
        <v>126</v>
      </c>
    </row>
    <row r="29" spans="1:15" ht="12.75">
      <c r="A29" s="9">
        <v>24</v>
      </c>
      <c r="B29" s="39" t="s">
        <v>17</v>
      </c>
      <c r="C29" s="9"/>
      <c r="D29" s="72">
        <v>0.3620949074074074</v>
      </c>
      <c r="E29" s="78">
        <v>227</v>
      </c>
      <c r="F29" s="79"/>
      <c r="G29" s="68">
        <v>2</v>
      </c>
      <c r="H29" s="17">
        <v>0.11644675925925925</v>
      </c>
      <c r="I29" s="80">
        <v>48</v>
      </c>
      <c r="J29" s="68">
        <v>1</v>
      </c>
      <c r="K29" s="17">
        <v>0.12244212962962964</v>
      </c>
      <c r="L29" s="80">
        <v>88</v>
      </c>
      <c r="M29" s="68">
        <v>4</v>
      </c>
      <c r="N29" s="17">
        <v>0.12320601851851852</v>
      </c>
      <c r="O29" s="80">
        <v>91</v>
      </c>
    </row>
    <row r="30" spans="1:15" ht="12.75">
      <c r="A30" s="9">
        <v>25</v>
      </c>
      <c r="B30" s="39" t="s">
        <v>518</v>
      </c>
      <c r="C30" s="9"/>
      <c r="D30" s="72">
        <v>0.36490740740740735</v>
      </c>
      <c r="E30" s="78">
        <v>244</v>
      </c>
      <c r="F30" s="79"/>
      <c r="G30" s="68">
        <v>157</v>
      </c>
      <c r="H30" s="17">
        <v>0.11644675925925925</v>
      </c>
      <c r="I30" s="80">
        <v>46</v>
      </c>
      <c r="J30" s="68">
        <v>160</v>
      </c>
      <c r="K30" s="17">
        <v>0.12353009259259258</v>
      </c>
      <c r="L30" s="80">
        <v>94</v>
      </c>
      <c r="M30" s="68">
        <v>161</v>
      </c>
      <c r="N30" s="17">
        <v>0.12493055555555554</v>
      </c>
      <c r="O30" s="80">
        <v>104</v>
      </c>
    </row>
    <row r="31" spans="1:15" ht="12.75">
      <c r="A31" s="9">
        <v>26</v>
      </c>
      <c r="B31" s="39" t="s">
        <v>205</v>
      </c>
      <c r="C31" s="9"/>
      <c r="D31" s="72">
        <v>0.36820601851851853</v>
      </c>
      <c r="E31" s="78">
        <v>272</v>
      </c>
      <c r="F31" s="79"/>
      <c r="G31" s="68">
        <v>200</v>
      </c>
      <c r="H31" s="17">
        <v>0.11644675925925925</v>
      </c>
      <c r="I31" s="80">
        <v>56</v>
      </c>
      <c r="J31" s="68">
        <v>201</v>
      </c>
      <c r="K31" s="17">
        <v>0.1223611111111111</v>
      </c>
      <c r="L31" s="80">
        <v>85</v>
      </c>
      <c r="M31" s="68">
        <v>204</v>
      </c>
      <c r="N31" s="17">
        <v>0.12939814814814815</v>
      </c>
      <c r="O31" s="80">
        <v>131</v>
      </c>
    </row>
    <row r="32" spans="1:15" ht="12.75">
      <c r="A32" s="9">
        <v>27</v>
      </c>
      <c r="B32" s="39" t="s">
        <v>198</v>
      </c>
      <c r="C32" s="9"/>
      <c r="D32" s="72">
        <v>0.3693402777777778</v>
      </c>
      <c r="E32" s="78">
        <v>244</v>
      </c>
      <c r="F32" s="79"/>
      <c r="G32" s="68">
        <v>193</v>
      </c>
      <c r="H32" s="17">
        <v>0.11644675925925925</v>
      </c>
      <c r="I32" s="80">
        <v>17</v>
      </c>
      <c r="J32" s="68">
        <v>195</v>
      </c>
      <c r="K32" s="17">
        <v>0.12568287037037038</v>
      </c>
      <c r="L32" s="80">
        <v>109</v>
      </c>
      <c r="M32" s="68">
        <v>194</v>
      </c>
      <c r="N32" s="17">
        <v>0.12721064814814814</v>
      </c>
      <c r="O32" s="80">
        <v>118</v>
      </c>
    </row>
    <row r="33" spans="1:15" ht="12.75">
      <c r="A33" s="9">
        <v>28</v>
      </c>
      <c r="B33" s="39" t="s">
        <v>161</v>
      </c>
      <c r="C33" s="9"/>
      <c r="D33" s="72">
        <v>0.36946759259259265</v>
      </c>
      <c r="E33" s="78">
        <v>290</v>
      </c>
      <c r="F33" s="79"/>
      <c r="G33" s="68">
        <v>152</v>
      </c>
      <c r="H33" s="17">
        <v>0.11700231481481482</v>
      </c>
      <c r="I33" s="80">
        <v>64</v>
      </c>
      <c r="J33" s="68">
        <v>151</v>
      </c>
      <c r="K33" s="17">
        <v>0.12440972222222223</v>
      </c>
      <c r="L33" s="80">
        <v>101</v>
      </c>
      <c r="M33" s="68">
        <v>154</v>
      </c>
      <c r="N33" s="17">
        <v>0.12805555555555556</v>
      </c>
      <c r="O33" s="80">
        <v>125</v>
      </c>
    </row>
    <row r="34" spans="1:15" ht="12.75">
      <c r="A34" s="9"/>
      <c r="B34" s="39"/>
      <c r="C34" s="9"/>
      <c r="D34" s="72"/>
      <c r="E34" s="78"/>
      <c r="F34" s="79"/>
      <c r="G34" s="68"/>
      <c r="H34" s="17"/>
      <c r="I34" s="80"/>
      <c r="J34" s="68"/>
      <c r="K34" s="17"/>
      <c r="L34" s="80"/>
      <c r="M34" s="68"/>
      <c r="N34" s="17"/>
      <c r="O34" s="80"/>
    </row>
    <row r="35" spans="1:15" ht="12.75">
      <c r="A35" s="9"/>
      <c r="B35" s="39" t="s">
        <v>186</v>
      </c>
      <c r="C35" s="9"/>
      <c r="D35" s="72">
        <v>0.23880787037037035</v>
      </c>
      <c r="E35" s="78">
        <v>118</v>
      </c>
      <c r="F35" s="79"/>
      <c r="G35" s="68">
        <v>181</v>
      </c>
      <c r="H35" s="17">
        <v>0.11644675925925925</v>
      </c>
      <c r="I35" s="80">
        <v>32</v>
      </c>
      <c r="J35" s="68">
        <v>186</v>
      </c>
      <c r="K35" s="17">
        <v>0.1223611111111111</v>
      </c>
      <c r="L35" s="80">
        <v>86</v>
      </c>
      <c r="M35" s="68">
        <v>182</v>
      </c>
      <c r="N35" s="17">
        <v>0</v>
      </c>
      <c r="O35" s="80">
        <v>0</v>
      </c>
    </row>
    <row r="36" spans="1:15" ht="12.75">
      <c r="A36" s="9"/>
      <c r="B36" s="39" t="s">
        <v>129</v>
      </c>
      <c r="C36" s="9"/>
      <c r="D36" s="72">
        <v>0.23791666666666667</v>
      </c>
      <c r="E36" s="78">
        <v>133</v>
      </c>
      <c r="F36" s="79"/>
      <c r="G36" s="68">
        <v>126</v>
      </c>
      <c r="H36" s="17">
        <v>0.11644675925925925</v>
      </c>
      <c r="I36" s="80">
        <v>51</v>
      </c>
      <c r="J36" s="68">
        <v>124</v>
      </c>
      <c r="K36" s="17">
        <v>0.12146990740740742</v>
      </c>
      <c r="L36" s="80">
        <v>82</v>
      </c>
      <c r="M36" s="68">
        <v>121</v>
      </c>
      <c r="N36" s="17">
        <v>0</v>
      </c>
      <c r="O36" s="80">
        <v>0</v>
      </c>
    </row>
    <row r="37" spans="1:15" ht="12.75">
      <c r="A37" s="9"/>
      <c r="B37" s="39" t="s">
        <v>193</v>
      </c>
      <c r="C37" s="9"/>
      <c r="D37" s="72">
        <v>0.11644675925925925</v>
      </c>
      <c r="E37" s="78">
        <v>22</v>
      </c>
      <c r="F37" s="79"/>
      <c r="G37" s="68">
        <v>188</v>
      </c>
      <c r="H37" s="17">
        <v>0.11644675925925925</v>
      </c>
      <c r="I37" s="80">
        <v>22</v>
      </c>
      <c r="J37" s="68">
        <v>187</v>
      </c>
      <c r="K37" s="17">
        <v>0</v>
      </c>
      <c r="L37" s="80">
        <v>0</v>
      </c>
      <c r="M37" s="68">
        <v>189</v>
      </c>
      <c r="N37" s="17">
        <v>0</v>
      </c>
      <c r="O37" s="80">
        <v>0</v>
      </c>
    </row>
    <row r="38" spans="1:15" ht="12.75">
      <c r="A38" s="9"/>
      <c r="B38" s="39" t="s">
        <v>519</v>
      </c>
      <c r="C38" s="9"/>
      <c r="D38" s="72">
        <v>0.11644675925925925</v>
      </c>
      <c r="E38" s="78">
        <v>44</v>
      </c>
      <c r="F38" s="79"/>
      <c r="G38" s="68">
        <v>109</v>
      </c>
      <c r="H38" s="17">
        <v>0.11644675925925925</v>
      </c>
      <c r="I38" s="80">
        <v>44</v>
      </c>
      <c r="J38" s="68">
        <v>110</v>
      </c>
      <c r="K38" s="17">
        <v>0</v>
      </c>
      <c r="L38" s="80">
        <v>0</v>
      </c>
      <c r="M38" s="68">
        <v>111</v>
      </c>
      <c r="N38" s="17">
        <v>0</v>
      </c>
      <c r="O38" s="80">
        <v>0</v>
      </c>
    </row>
    <row r="39" spans="1:15" ht="12.75">
      <c r="A39" s="9"/>
      <c r="B39" s="39" t="s">
        <v>520</v>
      </c>
      <c r="C39" s="9"/>
      <c r="D39" s="72">
        <v>0</v>
      </c>
      <c r="E39" s="78">
        <v>0</v>
      </c>
      <c r="F39" s="79"/>
      <c r="G39" s="68">
        <v>61</v>
      </c>
      <c r="H39" s="17">
        <v>0</v>
      </c>
      <c r="I39" s="80">
        <v>0</v>
      </c>
      <c r="J39" s="68">
        <v>62</v>
      </c>
      <c r="K39" s="17">
        <v>0</v>
      </c>
      <c r="L39" s="80">
        <v>0</v>
      </c>
      <c r="M39" s="68">
        <v>63</v>
      </c>
      <c r="N39" s="17">
        <v>0</v>
      </c>
      <c r="O39" s="80">
        <v>0</v>
      </c>
    </row>
    <row r="40" spans="1:15" ht="12.75">
      <c r="A40" s="9"/>
      <c r="B40" s="39" t="s">
        <v>184</v>
      </c>
      <c r="C40" s="9"/>
      <c r="D40" s="72">
        <v>0</v>
      </c>
      <c r="E40" s="78">
        <v>0</v>
      </c>
      <c r="F40" s="79"/>
      <c r="G40" s="68">
        <v>175</v>
      </c>
      <c r="H40" s="17">
        <v>0</v>
      </c>
      <c r="I40" s="80">
        <v>0</v>
      </c>
      <c r="J40" s="68">
        <v>176</v>
      </c>
      <c r="K40" s="17">
        <v>0</v>
      </c>
      <c r="L40" s="80">
        <v>0</v>
      </c>
      <c r="M40" s="68">
        <v>177</v>
      </c>
      <c r="N40" s="17">
        <v>0</v>
      </c>
      <c r="O40" s="80">
        <v>0</v>
      </c>
    </row>
    <row r="41" spans="1:14" ht="12.75">
      <c r="A41" s="9"/>
      <c r="B41" s="39"/>
      <c r="C41" s="9"/>
      <c r="D41" s="63"/>
      <c r="E41" s="63"/>
      <c r="F41" s="63"/>
      <c r="H41" s="17"/>
      <c r="I41" s="17"/>
      <c r="K41" s="17"/>
      <c r="L41" s="17"/>
      <c r="N41" s="17"/>
    </row>
    <row r="42" ht="12.75">
      <c r="B42" s="39"/>
    </row>
  </sheetData>
  <sheetProtection/>
  <mergeCells count="1">
    <mergeCell ref="M1:O1"/>
  </mergeCells>
  <printOptions/>
  <pageMargins left="0.3937007874015748" right="0" top="0.984251968503937" bottom="0.98425196850393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42" customWidth="1"/>
    <col min="2" max="2" width="23.00390625" style="42" customWidth="1"/>
    <col min="3" max="3" width="4.7109375" style="42" customWidth="1"/>
    <col min="4" max="5" width="6.7109375" style="12" customWidth="1"/>
    <col min="6" max="6" width="1.7109375" style="12" customWidth="1"/>
    <col min="7" max="7" width="3.57421875" style="10" bestFit="1" customWidth="1"/>
    <col min="8" max="8" width="6.140625" style="9" customWidth="1"/>
    <col min="9" max="9" width="3.7109375" style="9" customWidth="1"/>
    <col min="10" max="10" width="3.57421875" style="10" bestFit="1" customWidth="1"/>
    <col min="11" max="11" width="6.140625" style="9" customWidth="1"/>
    <col min="12" max="12" width="3.7109375" style="9" customWidth="1"/>
    <col min="13" max="13" width="3.57421875" style="10" customWidth="1"/>
    <col min="14" max="14" width="6.140625" style="18" bestFit="1" customWidth="1"/>
    <col min="15" max="15" width="3.7109375" style="9" customWidth="1"/>
    <col min="16" max="17" width="3.28125" style="9" customWidth="1"/>
    <col min="18" max="16384" width="11.421875" style="42" customWidth="1"/>
  </cols>
  <sheetData>
    <row r="1" spans="1:16" s="3" customFormat="1" ht="25.5" customHeight="1">
      <c r="A1" s="1"/>
      <c r="B1" s="4" t="s">
        <v>309</v>
      </c>
      <c r="C1" s="1"/>
      <c r="D1" s="45" t="s">
        <v>497</v>
      </c>
      <c r="E1" s="30"/>
      <c r="F1" s="30"/>
      <c r="H1" s="21" t="s">
        <v>2</v>
      </c>
      <c r="I1" s="21"/>
      <c r="L1" s="149">
        <v>43324</v>
      </c>
      <c r="M1" s="147"/>
      <c r="N1" s="147"/>
      <c r="O1" s="147"/>
      <c r="P1" s="147"/>
    </row>
    <row r="3" spans="2:17" ht="12.75">
      <c r="B3" s="12" t="s">
        <v>521</v>
      </c>
      <c r="D3" s="12" t="s">
        <v>499</v>
      </c>
      <c r="E3" s="12" t="s">
        <v>500</v>
      </c>
      <c r="G3" s="9" t="s">
        <v>501</v>
      </c>
      <c r="H3" s="9" t="s">
        <v>502</v>
      </c>
      <c r="I3" s="9" t="s">
        <v>281</v>
      </c>
      <c r="J3" s="9" t="s">
        <v>503</v>
      </c>
      <c r="K3" s="9" t="s">
        <v>502</v>
      </c>
      <c r="L3" s="9" t="s">
        <v>281</v>
      </c>
      <c r="M3" s="9" t="s">
        <v>504</v>
      </c>
      <c r="N3" s="9" t="s">
        <v>502</v>
      </c>
      <c r="O3" s="9" t="s">
        <v>281</v>
      </c>
      <c r="Q3" s="10"/>
    </row>
    <row r="4" spans="15:17" ht="12.75">
      <c r="O4" s="10"/>
      <c r="P4" s="18"/>
      <c r="Q4" s="10"/>
    </row>
    <row r="5" spans="1:17" ht="12.75">
      <c r="A5" s="9"/>
      <c r="B5" s="39"/>
      <c r="C5" s="9"/>
      <c r="D5" s="67"/>
      <c r="E5" s="78"/>
      <c r="F5" s="79"/>
      <c r="G5" s="68"/>
      <c r="H5" s="18"/>
      <c r="I5" s="80"/>
      <c r="J5" s="68"/>
      <c r="K5" s="18"/>
      <c r="L5" s="80"/>
      <c r="M5" s="68"/>
      <c r="O5" s="80"/>
      <c r="P5" s="62"/>
      <c r="Q5" s="10"/>
    </row>
    <row r="6" spans="1:17" ht="12.75">
      <c r="A6" s="9">
        <v>1</v>
      </c>
      <c r="B6" s="39" t="s">
        <v>514</v>
      </c>
      <c r="C6" s="9"/>
      <c r="D6" s="67">
        <v>0.03375</v>
      </c>
      <c r="E6" s="78">
        <v>59</v>
      </c>
      <c r="F6" s="79"/>
      <c r="G6" s="68">
        <v>50</v>
      </c>
      <c r="H6" s="18">
        <v>0.010972222222222223</v>
      </c>
      <c r="I6" s="80">
        <v>4</v>
      </c>
      <c r="J6" s="68">
        <v>51</v>
      </c>
      <c r="K6" s="18">
        <v>0.011122685185185185</v>
      </c>
      <c r="L6" s="80">
        <v>9</v>
      </c>
      <c r="M6" s="68">
        <v>53</v>
      </c>
      <c r="N6" s="18">
        <v>0.011655092592592594</v>
      </c>
      <c r="O6" s="80">
        <v>46</v>
      </c>
      <c r="P6" s="62"/>
      <c r="Q6" s="10"/>
    </row>
    <row r="7" spans="1:17" ht="12.75">
      <c r="A7" s="9">
        <v>2</v>
      </c>
      <c r="B7" s="39" t="s">
        <v>510</v>
      </c>
      <c r="C7" s="9"/>
      <c r="D7" s="67">
        <v>0.03351851851851852</v>
      </c>
      <c r="E7" s="78">
        <v>41</v>
      </c>
      <c r="F7" s="79"/>
      <c r="G7" s="68">
        <v>77</v>
      </c>
      <c r="H7" s="18">
        <v>0.011203703703703704</v>
      </c>
      <c r="I7" s="80">
        <v>10</v>
      </c>
      <c r="J7" s="68">
        <v>74</v>
      </c>
      <c r="K7" s="18">
        <v>0.011481481481481483</v>
      </c>
      <c r="L7" s="80">
        <v>28</v>
      </c>
      <c r="M7" s="68">
        <v>76</v>
      </c>
      <c r="N7" s="18">
        <v>0.010833333333333334</v>
      </c>
      <c r="O7" s="80">
        <v>3</v>
      </c>
      <c r="P7" s="62"/>
      <c r="Q7" s="10"/>
    </row>
    <row r="8" spans="1:17" ht="12.75">
      <c r="A8" s="9">
        <v>3</v>
      </c>
      <c r="B8" s="39" t="s">
        <v>507</v>
      </c>
      <c r="C8" s="9"/>
      <c r="D8" s="67">
        <v>0.03418981481481481</v>
      </c>
      <c r="E8" s="78">
        <v>118</v>
      </c>
      <c r="F8" s="79"/>
      <c r="G8" s="68">
        <v>31</v>
      </c>
      <c r="H8" s="18">
        <v>0.010729166666666666</v>
      </c>
      <c r="I8" s="80">
        <v>2</v>
      </c>
      <c r="J8" s="68">
        <v>36</v>
      </c>
      <c r="K8" s="18">
        <v>0.011203703703703704</v>
      </c>
      <c r="L8" s="80">
        <v>12</v>
      </c>
      <c r="M8" s="68">
        <v>35</v>
      </c>
      <c r="N8" s="18">
        <v>0.012256944444444444</v>
      </c>
      <c r="O8" s="80">
        <v>104</v>
      </c>
      <c r="P8" s="62"/>
      <c r="Q8" s="10"/>
    </row>
    <row r="9" spans="1:17" ht="12.75">
      <c r="A9" s="9">
        <v>4</v>
      </c>
      <c r="B9" s="39" t="s">
        <v>505</v>
      </c>
      <c r="C9" s="9"/>
      <c r="D9" s="67">
        <v>0.03417824074074074</v>
      </c>
      <c r="E9" s="78">
        <v>113</v>
      </c>
      <c r="F9" s="79"/>
      <c r="G9" s="68">
        <v>57</v>
      </c>
      <c r="H9" s="18">
        <v>0.011354166666666667</v>
      </c>
      <c r="I9" s="80">
        <v>21</v>
      </c>
      <c r="J9" s="68">
        <v>58</v>
      </c>
      <c r="K9" s="18">
        <v>0.010671296296296297</v>
      </c>
      <c r="L9" s="80">
        <v>1</v>
      </c>
      <c r="M9" s="68">
        <v>56</v>
      </c>
      <c r="N9" s="18">
        <v>0.012152777777777778</v>
      </c>
      <c r="O9" s="80">
        <v>91</v>
      </c>
      <c r="P9" s="62"/>
      <c r="Q9" s="10"/>
    </row>
    <row r="10" spans="1:17" ht="12.75">
      <c r="A10" s="9">
        <v>5</v>
      </c>
      <c r="B10" s="39" t="s">
        <v>12</v>
      </c>
      <c r="C10" s="9"/>
      <c r="D10" s="67">
        <v>0.033993055555555554</v>
      </c>
      <c r="E10" s="78">
        <v>57</v>
      </c>
      <c r="F10" s="79"/>
      <c r="G10" s="68">
        <v>142</v>
      </c>
      <c r="H10" s="18">
        <v>0.011388888888888888</v>
      </c>
      <c r="I10" s="80">
        <v>24</v>
      </c>
      <c r="J10" s="68">
        <v>141</v>
      </c>
      <c r="K10" s="18">
        <v>0.011273148148148148</v>
      </c>
      <c r="L10" s="80">
        <v>15</v>
      </c>
      <c r="M10" s="68">
        <v>139</v>
      </c>
      <c r="N10" s="18">
        <v>0.011331018518518518</v>
      </c>
      <c r="O10" s="80">
        <v>18</v>
      </c>
      <c r="P10" s="62"/>
      <c r="Q10" s="10"/>
    </row>
    <row r="11" spans="1:17" ht="12.75">
      <c r="A11" s="9">
        <v>6</v>
      </c>
      <c r="B11" s="39" t="s">
        <v>511</v>
      </c>
      <c r="C11" s="9"/>
      <c r="D11" s="67">
        <v>0.03634259259259259</v>
      </c>
      <c r="E11" s="78">
        <v>238</v>
      </c>
      <c r="F11" s="79"/>
      <c r="G11" s="68">
        <v>37</v>
      </c>
      <c r="H11" s="18">
        <v>0.011967592592592592</v>
      </c>
      <c r="I11" s="80">
        <v>75</v>
      </c>
      <c r="J11" s="68">
        <v>41</v>
      </c>
      <c r="K11" s="18">
        <v>0.011516203703703702</v>
      </c>
      <c r="L11" s="80">
        <v>31</v>
      </c>
      <c r="M11" s="68">
        <v>39</v>
      </c>
      <c r="N11" s="18">
        <v>0.012858796296296297</v>
      </c>
      <c r="O11" s="80">
        <v>132</v>
      </c>
      <c r="P11" s="62"/>
      <c r="Q11" s="10"/>
    </row>
    <row r="12" spans="1:17" ht="12.75">
      <c r="A12" s="9">
        <v>7</v>
      </c>
      <c r="B12" s="39" t="s">
        <v>27</v>
      </c>
      <c r="C12" s="9"/>
      <c r="D12" s="67">
        <v>0.03420138888888889</v>
      </c>
      <c r="E12" s="78">
        <v>76</v>
      </c>
      <c r="F12" s="79"/>
      <c r="G12" s="68">
        <v>14</v>
      </c>
      <c r="H12" s="18">
        <v>0.011203703703703704</v>
      </c>
      <c r="I12" s="80">
        <v>11</v>
      </c>
      <c r="J12" s="68">
        <v>16</v>
      </c>
      <c r="K12" s="18">
        <v>0.011655092592592594</v>
      </c>
      <c r="L12" s="80">
        <v>45</v>
      </c>
      <c r="M12" s="68">
        <v>13</v>
      </c>
      <c r="N12" s="18">
        <v>0.011342592592592592</v>
      </c>
      <c r="O12" s="80">
        <v>20</v>
      </c>
      <c r="P12" s="62"/>
      <c r="Q12" s="10"/>
    </row>
    <row r="13" spans="1:17" ht="12.75">
      <c r="A13" s="9">
        <v>8</v>
      </c>
      <c r="B13" s="39" t="s">
        <v>508</v>
      </c>
      <c r="C13" s="9"/>
      <c r="D13" s="67">
        <v>0.03547453703703704</v>
      </c>
      <c r="E13" s="78">
        <v>181</v>
      </c>
      <c r="F13" s="79"/>
      <c r="G13" s="68">
        <v>68</v>
      </c>
      <c r="H13" s="18">
        <v>0.011458333333333334</v>
      </c>
      <c r="I13" s="80">
        <v>26</v>
      </c>
      <c r="J13" s="68">
        <v>69</v>
      </c>
      <c r="K13" s="18">
        <v>0.01230324074074074</v>
      </c>
      <c r="L13" s="80">
        <v>107</v>
      </c>
      <c r="M13" s="68">
        <v>72</v>
      </c>
      <c r="N13" s="18">
        <v>0.011712962962962965</v>
      </c>
      <c r="O13" s="80">
        <v>48</v>
      </c>
      <c r="P13" s="62"/>
      <c r="Q13" s="10"/>
    </row>
    <row r="14" spans="1:17" ht="12.75">
      <c r="A14" s="9">
        <v>9</v>
      </c>
      <c r="B14" s="39" t="s">
        <v>506</v>
      </c>
      <c r="C14" s="9"/>
      <c r="D14" s="67">
        <v>0.03479166666666667</v>
      </c>
      <c r="E14" s="78">
        <v>131</v>
      </c>
      <c r="F14" s="79"/>
      <c r="G14" s="68">
        <v>102</v>
      </c>
      <c r="H14" s="18">
        <v>0.011099537037037038</v>
      </c>
      <c r="I14" s="80">
        <v>7</v>
      </c>
      <c r="J14" s="68">
        <v>99</v>
      </c>
      <c r="K14" s="18">
        <v>0.011932870370370371</v>
      </c>
      <c r="L14" s="80">
        <v>70</v>
      </c>
      <c r="M14" s="68">
        <v>100</v>
      </c>
      <c r="N14" s="18">
        <v>0.01175925925925926</v>
      </c>
      <c r="O14" s="80">
        <v>54</v>
      </c>
      <c r="P14" s="62"/>
      <c r="Q14" s="10"/>
    </row>
    <row r="15" spans="1:17" ht="12.75">
      <c r="A15" s="9">
        <v>10</v>
      </c>
      <c r="B15" s="39" t="s">
        <v>513</v>
      </c>
      <c r="C15" s="9"/>
      <c r="D15" s="67">
        <v>0.03606481481481481</v>
      </c>
      <c r="E15" s="78">
        <v>213</v>
      </c>
      <c r="F15" s="79"/>
      <c r="G15" s="68">
        <v>80</v>
      </c>
      <c r="H15" s="18">
        <v>0.011469907407407408</v>
      </c>
      <c r="I15" s="80">
        <v>27</v>
      </c>
      <c r="J15" s="68">
        <v>79</v>
      </c>
      <c r="K15" s="18">
        <v>0.011770833333333333</v>
      </c>
      <c r="L15" s="80">
        <v>56</v>
      </c>
      <c r="M15" s="68">
        <v>81</v>
      </c>
      <c r="N15" s="18">
        <v>0.012824074074074073</v>
      </c>
      <c r="O15" s="80">
        <v>130</v>
      </c>
      <c r="P15" s="62"/>
      <c r="Q15" s="10"/>
    </row>
    <row r="16" spans="1:17" ht="12.75">
      <c r="A16" s="9">
        <v>11</v>
      </c>
      <c r="B16" s="39" t="s">
        <v>154</v>
      </c>
      <c r="C16" s="9"/>
      <c r="D16" s="67">
        <v>0.03553240740740741</v>
      </c>
      <c r="E16" s="78">
        <v>182</v>
      </c>
      <c r="F16" s="79"/>
      <c r="G16" s="68">
        <v>148</v>
      </c>
      <c r="H16" s="18">
        <v>0.011643518518518518</v>
      </c>
      <c r="I16" s="80">
        <v>41</v>
      </c>
      <c r="J16" s="68">
        <v>149</v>
      </c>
      <c r="K16" s="18">
        <v>0.012141203703703704</v>
      </c>
      <c r="L16" s="80">
        <v>90</v>
      </c>
      <c r="M16" s="68">
        <v>147</v>
      </c>
      <c r="N16" s="18">
        <v>0.011747685185185186</v>
      </c>
      <c r="O16" s="80">
        <v>51</v>
      </c>
      <c r="P16" s="62"/>
      <c r="Q16" s="10"/>
    </row>
    <row r="17" spans="1:17" ht="12.75">
      <c r="A17" s="9">
        <v>12</v>
      </c>
      <c r="B17" s="39" t="s">
        <v>11</v>
      </c>
      <c r="C17" s="9"/>
      <c r="D17" s="67">
        <v>0.03674768518518519</v>
      </c>
      <c r="E17" s="78">
        <v>275</v>
      </c>
      <c r="F17" s="79"/>
      <c r="G17" s="68">
        <v>8</v>
      </c>
      <c r="H17" s="18">
        <v>0.011481481481481483</v>
      </c>
      <c r="I17" s="80">
        <v>29</v>
      </c>
      <c r="J17" s="68">
        <v>10</v>
      </c>
      <c r="K17" s="18">
        <v>0.012708333333333334</v>
      </c>
      <c r="L17" s="80">
        <v>126</v>
      </c>
      <c r="M17" s="68">
        <v>7</v>
      </c>
      <c r="N17" s="18">
        <v>0.01255787037037037</v>
      </c>
      <c r="O17" s="80">
        <v>120</v>
      </c>
      <c r="P17" s="62"/>
      <c r="Q17" s="10"/>
    </row>
    <row r="18" spans="1:17" ht="12.75">
      <c r="A18" s="9">
        <v>13</v>
      </c>
      <c r="B18" s="39" t="s">
        <v>32</v>
      </c>
      <c r="C18" s="9"/>
      <c r="D18" s="67">
        <v>0.035023148148148144</v>
      </c>
      <c r="E18" s="78">
        <v>150</v>
      </c>
      <c r="F18" s="79"/>
      <c r="G18" s="68">
        <v>22</v>
      </c>
      <c r="H18" s="18">
        <v>0.011006944444444444</v>
      </c>
      <c r="I18" s="80">
        <v>5</v>
      </c>
      <c r="J18" s="68">
        <v>21</v>
      </c>
      <c r="K18" s="18">
        <v>0.01136574074074074</v>
      </c>
      <c r="L18" s="80">
        <v>22</v>
      </c>
      <c r="M18" s="68">
        <v>24</v>
      </c>
      <c r="N18" s="18">
        <v>0.012650462962962962</v>
      </c>
      <c r="O18" s="80">
        <v>123</v>
      </c>
      <c r="P18" s="62"/>
      <c r="Q18" s="10"/>
    </row>
    <row r="19" spans="1:17" ht="12.75">
      <c r="A19" s="9">
        <v>14</v>
      </c>
      <c r="B19" s="39" t="s">
        <v>17</v>
      </c>
      <c r="C19" s="9"/>
      <c r="D19" s="67">
        <v>0.035069444444444445</v>
      </c>
      <c r="E19" s="78">
        <v>144</v>
      </c>
      <c r="F19" s="79"/>
      <c r="G19" s="68">
        <v>2</v>
      </c>
      <c r="H19" s="18">
        <v>0.011504629629629629</v>
      </c>
      <c r="I19" s="80">
        <v>30</v>
      </c>
      <c r="J19" s="68">
        <v>1</v>
      </c>
      <c r="K19" s="18">
        <v>0.011597222222222222</v>
      </c>
      <c r="L19" s="80">
        <v>37</v>
      </c>
      <c r="M19" s="68">
        <v>4</v>
      </c>
      <c r="N19" s="18">
        <v>0.011967592592592592</v>
      </c>
      <c r="O19" s="80">
        <v>77</v>
      </c>
      <c r="P19" s="62"/>
      <c r="Q19" s="10"/>
    </row>
    <row r="20" spans="1:17" ht="12.75">
      <c r="A20" s="9">
        <v>15</v>
      </c>
      <c r="B20" s="39" t="s">
        <v>173</v>
      </c>
      <c r="C20" s="9"/>
      <c r="D20" s="67">
        <v>0.03515046296296297</v>
      </c>
      <c r="E20" s="78">
        <v>156</v>
      </c>
      <c r="F20" s="61"/>
      <c r="G20" s="68">
        <v>163</v>
      </c>
      <c r="H20" s="18">
        <v>0.011273148148148148</v>
      </c>
      <c r="I20" s="80">
        <v>14</v>
      </c>
      <c r="J20" s="68">
        <v>166</v>
      </c>
      <c r="K20" s="18">
        <v>0.011944444444444445</v>
      </c>
      <c r="L20" s="80">
        <v>73</v>
      </c>
      <c r="M20" s="68">
        <v>164</v>
      </c>
      <c r="N20" s="18">
        <v>0.011932870370370371</v>
      </c>
      <c r="O20" s="80">
        <v>69</v>
      </c>
      <c r="P20" s="62"/>
      <c r="Q20" s="10"/>
    </row>
    <row r="21" spans="1:17" ht="12.75">
      <c r="A21" s="9">
        <v>16</v>
      </c>
      <c r="B21" s="39" t="s">
        <v>516</v>
      </c>
      <c r="C21" s="9"/>
      <c r="D21" s="67">
        <v>0.03537037037037037</v>
      </c>
      <c r="E21" s="78">
        <v>171</v>
      </c>
      <c r="F21" s="79"/>
      <c r="G21" s="68">
        <v>92</v>
      </c>
      <c r="H21" s="18">
        <v>0.011643518518518518</v>
      </c>
      <c r="I21" s="80">
        <v>42</v>
      </c>
      <c r="J21" s="68">
        <v>91</v>
      </c>
      <c r="K21" s="18">
        <v>0.01175925925925926</v>
      </c>
      <c r="L21" s="80">
        <v>53</v>
      </c>
      <c r="M21" s="68">
        <v>96</v>
      </c>
      <c r="N21" s="18">
        <v>0.011967592592592592</v>
      </c>
      <c r="O21" s="80">
        <v>76</v>
      </c>
      <c r="P21" s="62"/>
      <c r="Q21" s="10"/>
    </row>
    <row r="22" spans="1:17" ht="12.75">
      <c r="A22" s="9">
        <v>17</v>
      </c>
      <c r="B22" s="39" t="s">
        <v>122</v>
      </c>
      <c r="C22" s="9"/>
      <c r="D22" s="67">
        <v>0.0353125</v>
      </c>
      <c r="E22" s="78">
        <v>189</v>
      </c>
      <c r="F22" s="79"/>
      <c r="G22" s="68">
        <v>119</v>
      </c>
      <c r="H22" s="18">
        <v>0.01224537037037037</v>
      </c>
      <c r="I22" s="80">
        <v>103</v>
      </c>
      <c r="J22" s="68">
        <v>115</v>
      </c>
      <c r="K22" s="18">
        <v>0.01199074074074074</v>
      </c>
      <c r="L22" s="80">
        <v>80</v>
      </c>
      <c r="M22" s="68">
        <v>118</v>
      </c>
      <c r="N22" s="18">
        <v>0.011076388888888887</v>
      </c>
      <c r="O22" s="80">
        <v>6</v>
      </c>
      <c r="P22" s="62"/>
      <c r="Q22" s="10"/>
    </row>
    <row r="23" spans="1:17" ht="12.75">
      <c r="A23" s="9">
        <v>18</v>
      </c>
      <c r="B23" s="39" t="s">
        <v>135</v>
      </c>
      <c r="C23" s="9"/>
      <c r="D23" s="67">
        <v>0.036145833333333335</v>
      </c>
      <c r="E23" s="78">
        <v>235</v>
      </c>
      <c r="F23" s="79"/>
      <c r="G23" s="68">
        <v>128</v>
      </c>
      <c r="H23" s="18">
        <v>0.012175925925925929</v>
      </c>
      <c r="I23" s="80">
        <v>94</v>
      </c>
      <c r="J23" s="68">
        <v>127</v>
      </c>
      <c r="K23" s="18">
        <v>0.011284722222222222</v>
      </c>
      <c r="L23" s="80">
        <v>16</v>
      </c>
      <c r="M23" s="68">
        <v>130</v>
      </c>
      <c r="N23" s="18">
        <v>0.012685185185185183</v>
      </c>
      <c r="O23" s="80">
        <v>125</v>
      </c>
      <c r="P23" s="62"/>
      <c r="Q23" s="10"/>
    </row>
    <row r="24" spans="1:17" ht="12.75">
      <c r="A24" s="9">
        <v>19</v>
      </c>
      <c r="B24" s="39" t="s">
        <v>509</v>
      </c>
      <c r="C24" s="9"/>
      <c r="D24" s="67">
        <v>0.035381944444444445</v>
      </c>
      <c r="E24" s="78">
        <v>172</v>
      </c>
      <c r="F24" s="79"/>
      <c r="G24" s="68">
        <v>89</v>
      </c>
      <c r="H24" s="18">
        <v>0.011550925925925925</v>
      </c>
      <c r="I24" s="80">
        <v>33</v>
      </c>
      <c r="J24" s="68">
        <v>88</v>
      </c>
      <c r="K24" s="18">
        <v>0.011770833333333333</v>
      </c>
      <c r="L24" s="80">
        <v>55</v>
      </c>
      <c r="M24" s="68">
        <v>85</v>
      </c>
      <c r="N24" s="18">
        <v>0.012060185185185186</v>
      </c>
      <c r="O24" s="80">
        <v>84</v>
      </c>
      <c r="P24" s="62"/>
      <c r="Q24" s="10"/>
    </row>
    <row r="25" spans="1:17" ht="12.75">
      <c r="A25" s="9">
        <v>20</v>
      </c>
      <c r="B25" s="39" t="s">
        <v>512</v>
      </c>
      <c r="C25" s="9"/>
      <c r="D25" s="67">
        <v>0.03634259259259259</v>
      </c>
      <c r="E25" s="78">
        <v>244</v>
      </c>
      <c r="F25" s="79"/>
      <c r="G25" s="68">
        <v>43</v>
      </c>
      <c r="H25" s="18">
        <v>0.011620370370370371</v>
      </c>
      <c r="I25" s="80">
        <v>38</v>
      </c>
      <c r="J25" s="68">
        <v>44</v>
      </c>
      <c r="K25" s="18">
        <v>0.011979166666666666</v>
      </c>
      <c r="L25" s="80">
        <v>78</v>
      </c>
      <c r="M25" s="68">
        <v>45</v>
      </c>
      <c r="N25" s="18">
        <v>0.012743055555555556</v>
      </c>
      <c r="O25" s="80">
        <v>128</v>
      </c>
      <c r="P25" s="62"/>
      <c r="Q25" s="10"/>
    </row>
    <row r="26" spans="1:17" ht="12.75">
      <c r="A26" s="9">
        <v>21</v>
      </c>
      <c r="B26" s="39" t="s">
        <v>515</v>
      </c>
      <c r="C26" s="9"/>
      <c r="D26" s="67">
        <v>0.03574074074074074</v>
      </c>
      <c r="E26" s="78">
        <v>204</v>
      </c>
      <c r="F26" s="79"/>
      <c r="G26" s="68">
        <v>103</v>
      </c>
      <c r="H26" s="18">
        <v>0.011747685185185186</v>
      </c>
      <c r="I26" s="80">
        <v>50</v>
      </c>
      <c r="J26" s="68">
        <v>104</v>
      </c>
      <c r="K26" s="18">
        <v>0.011793981481481482</v>
      </c>
      <c r="L26" s="80">
        <v>57</v>
      </c>
      <c r="M26" s="68">
        <v>108</v>
      </c>
      <c r="N26" s="18">
        <v>0.012199074074074072</v>
      </c>
      <c r="O26" s="80">
        <v>97</v>
      </c>
      <c r="P26" s="62"/>
      <c r="Q26" s="10"/>
    </row>
    <row r="27" spans="1:15" ht="12.75">
      <c r="A27" s="9">
        <v>22</v>
      </c>
      <c r="B27" s="39" t="s">
        <v>198</v>
      </c>
      <c r="C27" s="9"/>
      <c r="D27" s="67">
        <v>0.035868055555555556</v>
      </c>
      <c r="E27" s="78">
        <v>219</v>
      </c>
      <c r="F27" s="63"/>
      <c r="G27" s="68">
        <v>193</v>
      </c>
      <c r="H27" s="18">
        <v>0.011851851851851851</v>
      </c>
      <c r="I27" s="80">
        <v>62</v>
      </c>
      <c r="J27" s="68">
        <v>195</v>
      </c>
      <c r="K27" s="18">
        <v>0.012210648148148146</v>
      </c>
      <c r="L27" s="80">
        <v>98</v>
      </c>
      <c r="M27" s="68">
        <v>194</v>
      </c>
      <c r="N27" s="18">
        <v>0.011805555555555555</v>
      </c>
      <c r="O27" s="80">
        <v>59</v>
      </c>
    </row>
    <row r="28" spans="1:17" ht="12.75">
      <c r="A28" s="9">
        <v>23</v>
      </c>
      <c r="B28" s="39" t="s">
        <v>141</v>
      </c>
      <c r="C28" s="9"/>
      <c r="D28" s="67">
        <v>0.03651620370370371</v>
      </c>
      <c r="E28" s="78">
        <v>280</v>
      </c>
      <c r="F28" s="79"/>
      <c r="G28" s="68">
        <v>136</v>
      </c>
      <c r="H28" s="18">
        <v>0.012361111111111113</v>
      </c>
      <c r="I28" s="80">
        <v>111</v>
      </c>
      <c r="J28" s="68">
        <v>137</v>
      </c>
      <c r="K28" s="18">
        <v>0.012268518518518519</v>
      </c>
      <c r="L28" s="80">
        <v>105</v>
      </c>
      <c r="M28" s="68">
        <v>134</v>
      </c>
      <c r="N28" s="18">
        <v>0.011886574074074075</v>
      </c>
      <c r="O28" s="80">
        <v>64</v>
      </c>
      <c r="P28" s="62"/>
      <c r="Q28" s="10"/>
    </row>
    <row r="29" spans="1:17" ht="12.75">
      <c r="A29" s="9">
        <v>24</v>
      </c>
      <c r="B29" s="39" t="s">
        <v>518</v>
      </c>
      <c r="C29" s="9"/>
      <c r="D29" s="67">
        <v>0.03630787037037037</v>
      </c>
      <c r="E29" s="78">
        <v>259</v>
      </c>
      <c r="F29" s="61"/>
      <c r="G29" s="68">
        <v>157</v>
      </c>
      <c r="H29" s="18">
        <v>0.012048611111111112</v>
      </c>
      <c r="I29" s="80">
        <v>82</v>
      </c>
      <c r="J29" s="68">
        <v>160</v>
      </c>
      <c r="K29" s="18">
        <v>0.012361111111111113</v>
      </c>
      <c r="L29" s="80">
        <v>112</v>
      </c>
      <c r="M29" s="68">
        <v>161</v>
      </c>
      <c r="N29" s="18">
        <v>0.011898148148148149</v>
      </c>
      <c r="O29" s="80">
        <v>65</v>
      </c>
      <c r="P29" s="62"/>
      <c r="Q29" s="10"/>
    </row>
    <row r="30" spans="1:15" ht="12.75">
      <c r="A30" s="9">
        <v>25</v>
      </c>
      <c r="B30" s="39" t="s">
        <v>205</v>
      </c>
      <c r="D30" s="67">
        <v>0.03658564814814815</v>
      </c>
      <c r="E30" s="78">
        <v>290</v>
      </c>
      <c r="G30" s="68">
        <v>200</v>
      </c>
      <c r="H30" s="18">
        <v>0.01224537037037037</v>
      </c>
      <c r="I30" s="80">
        <v>102</v>
      </c>
      <c r="J30" s="68">
        <v>201</v>
      </c>
      <c r="K30" s="18">
        <v>0.012187500000000002</v>
      </c>
      <c r="L30" s="80">
        <v>95</v>
      </c>
      <c r="M30" s="68">
        <v>204</v>
      </c>
      <c r="N30" s="18">
        <v>0.012152777777777778</v>
      </c>
      <c r="O30" s="80">
        <v>93</v>
      </c>
    </row>
    <row r="31" spans="1:17" ht="12.75">
      <c r="A31" s="9">
        <v>26</v>
      </c>
      <c r="B31" s="39" t="s">
        <v>37</v>
      </c>
      <c r="C31" s="9"/>
      <c r="D31" s="67">
        <v>0.03671296296296297</v>
      </c>
      <c r="E31" s="78">
        <v>280</v>
      </c>
      <c r="F31" s="79"/>
      <c r="G31" s="68">
        <v>25</v>
      </c>
      <c r="H31" s="18">
        <v>0.011655092592592594</v>
      </c>
      <c r="I31" s="80">
        <v>44</v>
      </c>
      <c r="J31" s="68">
        <v>28</v>
      </c>
      <c r="K31" s="18">
        <v>0.01252314814814815</v>
      </c>
      <c r="L31" s="80">
        <v>117</v>
      </c>
      <c r="M31" s="68">
        <v>26</v>
      </c>
      <c r="N31" s="18">
        <v>0.012534722222222223</v>
      </c>
      <c r="O31" s="80">
        <v>119</v>
      </c>
      <c r="P31" s="62"/>
      <c r="Q31" s="10"/>
    </row>
    <row r="32" spans="1:17" ht="12.75">
      <c r="A32" s="9">
        <v>27</v>
      </c>
      <c r="B32" s="39" t="s">
        <v>517</v>
      </c>
      <c r="C32" s="9"/>
      <c r="D32" s="67">
        <v>0.03699074074074074</v>
      </c>
      <c r="E32" s="78">
        <v>293</v>
      </c>
      <c r="F32" s="61"/>
      <c r="G32" s="68">
        <v>170</v>
      </c>
      <c r="H32" s="18">
        <v>0.012094907407407408</v>
      </c>
      <c r="I32" s="80">
        <v>86</v>
      </c>
      <c r="J32" s="68">
        <v>172</v>
      </c>
      <c r="K32" s="18">
        <v>0.011956018518518517</v>
      </c>
      <c r="L32" s="80">
        <v>74</v>
      </c>
      <c r="M32" s="68">
        <v>173</v>
      </c>
      <c r="N32" s="18">
        <v>0.012939814814814814</v>
      </c>
      <c r="O32" s="80">
        <v>133</v>
      </c>
      <c r="P32" s="62"/>
      <c r="Q32" s="10"/>
    </row>
    <row r="33" spans="1:17" ht="12.75">
      <c r="A33" s="9">
        <v>28</v>
      </c>
      <c r="B33" s="39" t="s">
        <v>161</v>
      </c>
      <c r="C33" s="9"/>
      <c r="D33" s="67">
        <v>0.03789351851851852</v>
      </c>
      <c r="E33" s="78">
        <v>362</v>
      </c>
      <c r="F33" s="61"/>
      <c r="G33" s="68">
        <v>152</v>
      </c>
      <c r="H33" s="18">
        <v>0.01244212962962963</v>
      </c>
      <c r="I33" s="80">
        <v>115</v>
      </c>
      <c r="J33" s="68">
        <v>151</v>
      </c>
      <c r="K33" s="18">
        <v>0.012407407407407409</v>
      </c>
      <c r="L33" s="80">
        <v>113</v>
      </c>
      <c r="M33" s="68">
        <v>154</v>
      </c>
      <c r="N33" s="18">
        <v>0.013043981481481483</v>
      </c>
      <c r="O33" s="80">
        <v>134</v>
      </c>
      <c r="P33" s="62"/>
      <c r="Q33" s="10"/>
    </row>
    <row r="34" spans="1:17" ht="12.75">
      <c r="A34" s="9"/>
      <c r="B34" s="39"/>
      <c r="C34" s="9"/>
      <c r="D34" s="67"/>
      <c r="E34" s="78"/>
      <c r="F34" s="79"/>
      <c r="G34" s="68"/>
      <c r="H34" s="18"/>
      <c r="I34" s="80"/>
      <c r="J34" s="68"/>
      <c r="K34" s="18"/>
      <c r="L34" s="80"/>
      <c r="M34" s="68"/>
      <c r="O34" s="80"/>
      <c r="P34" s="62"/>
      <c r="Q34" s="10"/>
    </row>
    <row r="35" spans="1:15" ht="12.75">
      <c r="A35" s="9"/>
      <c r="B35" s="39" t="s">
        <v>186</v>
      </c>
      <c r="C35" s="9"/>
      <c r="D35" s="67">
        <v>0.02409722222222222</v>
      </c>
      <c r="E35" s="78">
        <v>159</v>
      </c>
      <c r="F35" s="63"/>
      <c r="G35" s="68">
        <v>181</v>
      </c>
      <c r="H35" s="18">
        <v>0.012453703703703703</v>
      </c>
      <c r="I35" s="80">
        <v>116</v>
      </c>
      <c r="J35" s="68">
        <v>186</v>
      </c>
      <c r="K35" s="18">
        <v>0.011643518518518518</v>
      </c>
      <c r="L35" s="80">
        <v>43</v>
      </c>
      <c r="M35" s="68">
        <v>182</v>
      </c>
      <c r="N35" s="18">
        <v>0</v>
      </c>
      <c r="O35" s="80">
        <v>0</v>
      </c>
    </row>
    <row r="36" spans="1:17" ht="12.75">
      <c r="A36" s="9"/>
      <c r="B36" s="39" t="s">
        <v>129</v>
      </c>
      <c r="C36" s="9"/>
      <c r="D36" s="67">
        <v>0.023703703703703706</v>
      </c>
      <c r="E36" s="78">
        <v>128</v>
      </c>
      <c r="F36" s="79"/>
      <c r="G36" s="68">
        <v>126</v>
      </c>
      <c r="H36" s="18">
        <v>0.012002314814814815</v>
      </c>
      <c r="I36" s="80">
        <v>81</v>
      </c>
      <c r="J36" s="68">
        <v>124</v>
      </c>
      <c r="K36" s="18">
        <v>0.011701388888888891</v>
      </c>
      <c r="L36" s="80">
        <v>47</v>
      </c>
      <c r="M36" s="68">
        <v>121</v>
      </c>
      <c r="N36" s="18">
        <v>0</v>
      </c>
      <c r="O36" s="80">
        <v>0</v>
      </c>
      <c r="P36" s="62"/>
      <c r="Q36" s="10"/>
    </row>
    <row r="37" spans="1:17" ht="12.75">
      <c r="A37" s="9"/>
      <c r="B37" s="39" t="s">
        <v>519</v>
      </c>
      <c r="C37" s="9"/>
      <c r="D37" s="67">
        <v>0.011898148148148149</v>
      </c>
      <c r="E37" s="78">
        <v>66</v>
      </c>
      <c r="F37" s="79"/>
      <c r="G37" s="68">
        <v>109</v>
      </c>
      <c r="H37" s="18">
        <v>0.011898148148148149</v>
      </c>
      <c r="I37" s="80">
        <v>66</v>
      </c>
      <c r="J37" s="68">
        <v>110</v>
      </c>
      <c r="K37" s="18">
        <v>0</v>
      </c>
      <c r="L37" s="80">
        <v>0</v>
      </c>
      <c r="M37" s="68">
        <v>111</v>
      </c>
      <c r="N37" s="18">
        <v>0</v>
      </c>
      <c r="O37" s="80">
        <v>0</v>
      </c>
      <c r="P37" s="62"/>
      <c r="Q37" s="10"/>
    </row>
    <row r="38" spans="1:15" ht="12.75">
      <c r="A38" s="9"/>
      <c r="B38" s="39" t="s">
        <v>193</v>
      </c>
      <c r="C38" s="9"/>
      <c r="D38" s="67">
        <v>0.011747685185185186</v>
      </c>
      <c r="E38" s="78">
        <v>52</v>
      </c>
      <c r="F38" s="63"/>
      <c r="G38" s="68">
        <v>188</v>
      </c>
      <c r="H38" s="18">
        <v>0.011747685185185186</v>
      </c>
      <c r="I38" s="80">
        <v>52</v>
      </c>
      <c r="J38" s="68">
        <v>187</v>
      </c>
      <c r="K38" s="18">
        <v>0</v>
      </c>
      <c r="L38" s="80">
        <v>0</v>
      </c>
      <c r="M38" s="68">
        <v>189</v>
      </c>
      <c r="N38" s="18">
        <v>0</v>
      </c>
      <c r="O38" s="80">
        <v>0</v>
      </c>
    </row>
    <row r="39" spans="1:17" ht="12.75">
      <c r="A39" s="9"/>
      <c r="B39" s="39" t="s">
        <v>520</v>
      </c>
      <c r="C39" s="9"/>
      <c r="D39" s="67">
        <v>0</v>
      </c>
      <c r="E39" s="78">
        <v>0</v>
      </c>
      <c r="F39" s="79"/>
      <c r="G39" s="68">
        <v>61</v>
      </c>
      <c r="H39" s="18">
        <v>0</v>
      </c>
      <c r="I39" s="80">
        <v>0</v>
      </c>
      <c r="J39" s="68">
        <v>62</v>
      </c>
      <c r="K39" s="18">
        <v>0</v>
      </c>
      <c r="L39" s="80">
        <v>0</v>
      </c>
      <c r="M39" s="68">
        <v>63</v>
      </c>
      <c r="N39" s="18">
        <v>0</v>
      </c>
      <c r="O39" s="80">
        <v>0</v>
      </c>
      <c r="P39" s="62"/>
      <c r="Q39" s="10"/>
    </row>
    <row r="40" spans="1:17" ht="12.75">
      <c r="A40" s="9"/>
      <c r="B40" s="39" t="s">
        <v>184</v>
      </c>
      <c r="C40" s="9"/>
      <c r="D40" s="67">
        <v>0</v>
      </c>
      <c r="E40" s="78">
        <v>0</v>
      </c>
      <c r="F40" s="61"/>
      <c r="G40" s="68">
        <v>175</v>
      </c>
      <c r="H40" s="18">
        <v>0</v>
      </c>
      <c r="I40" s="80">
        <v>0</v>
      </c>
      <c r="J40" s="68">
        <v>176</v>
      </c>
      <c r="K40" s="18">
        <v>0</v>
      </c>
      <c r="L40" s="80">
        <v>0</v>
      </c>
      <c r="M40" s="68">
        <v>177</v>
      </c>
      <c r="N40" s="18">
        <v>0</v>
      </c>
      <c r="O40" s="80">
        <v>0</v>
      </c>
      <c r="P40" s="62"/>
      <c r="Q40" s="10"/>
    </row>
    <row r="41" spans="1:17" ht="12.75">
      <c r="A41" s="9"/>
      <c r="B41" s="39"/>
      <c r="C41" s="9"/>
      <c r="D41" s="67"/>
      <c r="E41" s="78"/>
      <c r="F41" s="79"/>
      <c r="G41" s="68"/>
      <c r="H41" s="18"/>
      <c r="I41" s="80"/>
      <c r="J41" s="68"/>
      <c r="K41" s="18"/>
      <c r="L41" s="80"/>
      <c r="M41" s="68"/>
      <c r="O41" s="80"/>
      <c r="P41" s="62"/>
      <c r="Q41" s="10"/>
    </row>
    <row r="42" spans="1:17" ht="12.75">
      <c r="A42" s="9"/>
      <c r="B42" s="39"/>
      <c r="C42" s="9"/>
      <c r="D42" s="67"/>
      <c r="E42" s="78"/>
      <c r="F42" s="79"/>
      <c r="G42" s="68"/>
      <c r="H42" s="18"/>
      <c r="I42" s="80"/>
      <c r="J42" s="68"/>
      <c r="K42" s="18"/>
      <c r="L42" s="80"/>
      <c r="M42" s="68"/>
      <c r="O42" s="80"/>
      <c r="P42" s="62"/>
      <c r="Q42" s="10"/>
    </row>
    <row r="43" spans="1:17" ht="12.75">
      <c r="A43" s="9"/>
      <c r="B43" s="39"/>
      <c r="C43" s="9"/>
      <c r="D43" s="67"/>
      <c r="E43" s="78"/>
      <c r="F43" s="79"/>
      <c r="G43" s="68"/>
      <c r="H43" s="18"/>
      <c r="I43" s="80"/>
      <c r="J43" s="68"/>
      <c r="K43" s="18"/>
      <c r="L43" s="80"/>
      <c r="M43" s="68"/>
      <c r="O43" s="80"/>
      <c r="P43" s="62"/>
      <c r="Q43" s="10"/>
    </row>
    <row r="44" spans="1:17" ht="12.75">
      <c r="A44" s="9"/>
      <c r="B44" s="39"/>
      <c r="C44" s="9"/>
      <c r="D44" s="67"/>
      <c r="E44" s="78"/>
      <c r="F44" s="79"/>
      <c r="G44" s="68"/>
      <c r="H44" s="18"/>
      <c r="I44" s="80"/>
      <c r="J44" s="68"/>
      <c r="K44" s="18"/>
      <c r="L44" s="80"/>
      <c r="M44" s="68"/>
      <c r="O44" s="80"/>
      <c r="P44" s="62"/>
      <c r="Q44" s="10"/>
    </row>
    <row r="45" spans="1:2" ht="12.75">
      <c r="A45" s="9"/>
      <c r="B45" s="39"/>
    </row>
  </sheetData>
  <sheetProtection/>
  <mergeCells count="1">
    <mergeCell ref="L1:P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&amp;LJF LE BOUDEC Chrono Classements loudéac 06 81 97 06 53&amp;RMiniatures Cyclistes sur www.bretagne-vtt.com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42" customWidth="1"/>
    <col min="2" max="2" width="23.00390625" style="42" customWidth="1"/>
    <col min="3" max="3" width="4.7109375" style="42" customWidth="1"/>
    <col min="4" max="4" width="7.140625" style="12" customWidth="1"/>
    <col min="5" max="5" width="6.7109375" style="12" customWidth="1"/>
    <col min="6" max="6" width="1.7109375" style="12" customWidth="1"/>
    <col min="7" max="7" width="3.57421875" style="10" bestFit="1" customWidth="1"/>
    <col min="8" max="8" width="6.140625" style="9" customWidth="1"/>
    <col min="9" max="9" width="3.7109375" style="9" customWidth="1"/>
    <col min="10" max="10" width="3.57421875" style="10" bestFit="1" customWidth="1"/>
    <col min="11" max="11" width="6.140625" style="9" customWidth="1"/>
    <col min="12" max="12" width="3.7109375" style="9" customWidth="1"/>
    <col min="13" max="13" width="3.57421875" style="10" customWidth="1"/>
    <col min="14" max="14" width="6.140625" style="18" bestFit="1" customWidth="1"/>
    <col min="15" max="15" width="3.7109375" style="9" customWidth="1"/>
    <col min="16" max="17" width="3.28125" style="9" customWidth="1"/>
    <col min="18" max="16384" width="11.421875" style="42" customWidth="1"/>
  </cols>
  <sheetData>
    <row r="1" spans="1:17" s="3" customFormat="1" ht="25.5" customHeight="1">
      <c r="A1" s="1"/>
      <c r="B1" s="4" t="s">
        <v>309</v>
      </c>
      <c r="C1" s="1"/>
      <c r="D1" s="45" t="s">
        <v>497</v>
      </c>
      <c r="E1" s="30"/>
      <c r="F1" s="30"/>
      <c r="H1" s="21" t="s">
        <v>2</v>
      </c>
      <c r="I1" s="21"/>
      <c r="M1" s="149">
        <v>43324</v>
      </c>
      <c r="N1" s="147"/>
      <c r="O1" s="147"/>
      <c r="P1" s="147"/>
      <c r="Q1" s="147"/>
    </row>
    <row r="3" spans="2:17" ht="12.75">
      <c r="B3" s="12" t="s">
        <v>532</v>
      </c>
      <c r="D3" s="12" t="s">
        <v>499</v>
      </c>
      <c r="E3" s="12" t="s">
        <v>500</v>
      </c>
      <c r="G3" s="9" t="s">
        <v>501</v>
      </c>
      <c r="H3" s="9" t="s">
        <v>502</v>
      </c>
      <c r="I3" s="9" t="s">
        <v>281</v>
      </c>
      <c r="J3" s="9" t="s">
        <v>503</v>
      </c>
      <c r="K3" s="9" t="s">
        <v>502</v>
      </c>
      <c r="L3" s="9" t="s">
        <v>281</v>
      </c>
      <c r="M3" s="9" t="s">
        <v>504</v>
      </c>
      <c r="N3" s="9" t="s">
        <v>502</v>
      </c>
      <c r="O3" s="9" t="s">
        <v>281</v>
      </c>
      <c r="Q3" s="10"/>
    </row>
    <row r="4" spans="15:17" ht="12.75">
      <c r="O4" s="10"/>
      <c r="P4" s="18"/>
      <c r="Q4" s="10"/>
    </row>
    <row r="5" spans="1:17" ht="12.75">
      <c r="A5" s="9"/>
      <c r="B5" s="39"/>
      <c r="C5" s="9"/>
      <c r="D5" s="72"/>
      <c r="E5" s="78"/>
      <c r="F5" s="79"/>
      <c r="G5" s="68"/>
      <c r="H5" s="17"/>
      <c r="I5" s="80"/>
      <c r="J5" s="68"/>
      <c r="K5" s="17"/>
      <c r="L5" s="80"/>
      <c r="M5" s="68"/>
      <c r="N5" s="17"/>
      <c r="O5" s="80"/>
      <c r="P5" s="62"/>
      <c r="Q5" s="10"/>
    </row>
    <row r="6" spans="1:17" ht="12.75">
      <c r="A6" s="9">
        <v>1</v>
      </c>
      <c r="B6" s="39" t="s">
        <v>506</v>
      </c>
      <c r="C6" s="9"/>
      <c r="D6" s="72">
        <v>0.3012152777777778</v>
      </c>
      <c r="E6" s="78">
        <v>27</v>
      </c>
      <c r="F6" s="79"/>
      <c r="G6" s="68">
        <v>97</v>
      </c>
      <c r="H6" s="17">
        <v>0.10011574074074074</v>
      </c>
      <c r="I6" s="80">
        <v>6</v>
      </c>
      <c r="J6" s="68">
        <v>102</v>
      </c>
      <c r="K6" s="17">
        <v>0.10011574074074074</v>
      </c>
      <c r="L6" s="80">
        <v>7</v>
      </c>
      <c r="M6" s="68">
        <v>100</v>
      </c>
      <c r="N6" s="17">
        <v>0.1009837962962963</v>
      </c>
      <c r="O6" s="80">
        <v>14</v>
      </c>
      <c r="P6" s="62"/>
      <c r="Q6" s="10"/>
    </row>
    <row r="7" spans="1:17" ht="12.75">
      <c r="A7" s="9">
        <v>2</v>
      </c>
      <c r="B7" s="39" t="s">
        <v>135</v>
      </c>
      <c r="C7" s="9"/>
      <c r="D7" s="72">
        <v>0.3013078703703704</v>
      </c>
      <c r="E7" s="78">
        <v>19</v>
      </c>
      <c r="F7" s="79"/>
      <c r="G7" s="68">
        <v>128</v>
      </c>
      <c r="H7" s="17">
        <v>0.10011574074074074</v>
      </c>
      <c r="I7" s="80">
        <v>1</v>
      </c>
      <c r="J7" s="68">
        <v>127</v>
      </c>
      <c r="K7" s="17">
        <v>0.10011574074074074</v>
      </c>
      <c r="L7" s="80">
        <v>2</v>
      </c>
      <c r="M7" s="68">
        <v>131</v>
      </c>
      <c r="N7" s="17">
        <v>0.10107638888888888</v>
      </c>
      <c r="O7" s="80">
        <v>16</v>
      </c>
      <c r="P7" s="62"/>
      <c r="Q7" s="10"/>
    </row>
    <row r="8" spans="1:17" ht="12.75">
      <c r="A8" s="9">
        <v>3</v>
      </c>
      <c r="B8" s="39" t="s">
        <v>510</v>
      </c>
      <c r="C8" s="9"/>
      <c r="D8" s="72">
        <v>0.3021064814814815</v>
      </c>
      <c r="E8" s="78">
        <v>50</v>
      </c>
      <c r="F8" s="79"/>
      <c r="G8" s="68">
        <v>76</v>
      </c>
      <c r="H8" s="17">
        <v>0.10011574074074074</v>
      </c>
      <c r="I8" s="80">
        <v>4</v>
      </c>
      <c r="J8" s="68">
        <v>77</v>
      </c>
      <c r="K8" s="17">
        <v>0.10090277777777779</v>
      </c>
      <c r="L8" s="80">
        <v>13</v>
      </c>
      <c r="M8" s="68">
        <v>78</v>
      </c>
      <c r="N8" s="17">
        <v>0.10108796296296296</v>
      </c>
      <c r="O8" s="80">
        <v>33</v>
      </c>
      <c r="P8" s="62"/>
      <c r="Q8" s="10"/>
    </row>
    <row r="9" spans="1:17" ht="12.75">
      <c r="A9" s="9">
        <v>4</v>
      </c>
      <c r="B9" s="39" t="s">
        <v>12</v>
      </c>
      <c r="C9" s="9"/>
      <c r="D9" s="72">
        <v>0.3022916666666667</v>
      </c>
      <c r="E9" s="78">
        <v>59</v>
      </c>
      <c r="F9" s="79"/>
      <c r="G9" s="68">
        <v>141</v>
      </c>
      <c r="H9" s="17">
        <v>0.10011574074074074</v>
      </c>
      <c r="I9" s="80">
        <v>3</v>
      </c>
      <c r="J9" s="68">
        <v>143</v>
      </c>
      <c r="K9" s="17">
        <v>0.10108796296296296</v>
      </c>
      <c r="L9" s="80">
        <v>27</v>
      </c>
      <c r="M9" s="68">
        <v>144</v>
      </c>
      <c r="N9" s="17">
        <v>0.10108796296296296</v>
      </c>
      <c r="O9" s="80">
        <v>29</v>
      </c>
      <c r="P9" s="62"/>
      <c r="Q9" s="10"/>
    </row>
    <row r="10" spans="1:17" ht="12.75">
      <c r="A10" s="9">
        <v>5</v>
      </c>
      <c r="B10" s="39" t="s">
        <v>173</v>
      </c>
      <c r="C10" s="9"/>
      <c r="D10" s="72">
        <v>0.3022916666666667</v>
      </c>
      <c r="E10" s="78">
        <v>124</v>
      </c>
      <c r="F10" s="61"/>
      <c r="G10" s="68">
        <v>163</v>
      </c>
      <c r="H10" s="17">
        <v>0.10011574074074074</v>
      </c>
      <c r="I10" s="80">
        <v>5</v>
      </c>
      <c r="J10" s="68">
        <v>166</v>
      </c>
      <c r="K10" s="17">
        <v>0.10108796296296296</v>
      </c>
      <c r="L10" s="80">
        <v>59</v>
      </c>
      <c r="M10" s="68">
        <v>164</v>
      </c>
      <c r="N10" s="17">
        <v>0.10108796296296296</v>
      </c>
      <c r="O10" s="80">
        <v>60</v>
      </c>
      <c r="P10" s="62"/>
      <c r="Q10" s="10"/>
    </row>
    <row r="11" spans="1:17" ht="12.75">
      <c r="A11" s="9">
        <v>6</v>
      </c>
      <c r="B11" s="39" t="s">
        <v>509</v>
      </c>
      <c r="C11" s="9"/>
      <c r="D11" s="72">
        <v>0.30265046296296294</v>
      </c>
      <c r="E11" s="78">
        <v>58</v>
      </c>
      <c r="F11" s="79"/>
      <c r="G11" s="68">
        <v>88</v>
      </c>
      <c r="H11" s="17">
        <v>0.1005787037037037</v>
      </c>
      <c r="I11" s="80">
        <v>9</v>
      </c>
      <c r="J11" s="68">
        <v>89</v>
      </c>
      <c r="K11" s="17">
        <v>0.1009837962962963</v>
      </c>
      <c r="L11" s="80">
        <v>15</v>
      </c>
      <c r="M11" s="68">
        <v>86</v>
      </c>
      <c r="N11" s="17">
        <v>0.10108796296296296</v>
      </c>
      <c r="O11" s="80">
        <v>34</v>
      </c>
      <c r="P11" s="62"/>
      <c r="Q11" s="10"/>
    </row>
    <row r="12" spans="1:17" ht="12.75">
      <c r="A12" s="9">
        <v>7</v>
      </c>
      <c r="B12" s="39" t="s">
        <v>514</v>
      </c>
      <c r="C12" s="9"/>
      <c r="D12" s="72">
        <v>0.3028356481481482</v>
      </c>
      <c r="E12" s="78">
        <v>101</v>
      </c>
      <c r="F12" s="79"/>
      <c r="G12" s="68">
        <v>52</v>
      </c>
      <c r="H12" s="17">
        <v>0.10065972222222223</v>
      </c>
      <c r="I12" s="80">
        <v>10</v>
      </c>
      <c r="J12" s="68">
        <v>51</v>
      </c>
      <c r="K12" s="17">
        <v>0.10108796296296296</v>
      </c>
      <c r="L12" s="80">
        <v>30</v>
      </c>
      <c r="M12" s="68">
        <v>50</v>
      </c>
      <c r="N12" s="17">
        <v>0.10108796296296296</v>
      </c>
      <c r="O12" s="80">
        <v>61</v>
      </c>
      <c r="P12" s="62"/>
      <c r="Q12" s="10"/>
    </row>
    <row r="13" spans="1:17" ht="12.75">
      <c r="A13" s="9">
        <v>8</v>
      </c>
      <c r="B13" s="39" t="s">
        <v>154</v>
      </c>
      <c r="C13" s="9"/>
      <c r="D13" s="72">
        <v>0.3032638888888889</v>
      </c>
      <c r="E13" s="78">
        <v>114</v>
      </c>
      <c r="F13" s="79"/>
      <c r="G13" s="68">
        <v>147</v>
      </c>
      <c r="H13" s="17">
        <v>0.10108796296296296</v>
      </c>
      <c r="I13" s="80">
        <v>25</v>
      </c>
      <c r="J13" s="68">
        <v>150</v>
      </c>
      <c r="K13" s="17">
        <v>0.10108796296296296</v>
      </c>
      <c r="L13" s="80">
        <v>43</v>
      </c>
      <c r="M13" s="68">
        <v>149</v>
      </c>
      <c r="N13" s="17">
        <v>0.10108796296296296</v>
      </c>
      <c r="O13" s="80">
        <v>46</v>
      </c>
      <c r="P13" s="62"/>
      <c r="Q13" s="10"/>
    </row>
    <row r="14" spans="1:17" ht="12.75">
      <c r="A14" s="9">
        <v>9</v>
      </c>
      <c r="B14" s="39" t="s">
        <v>17</v>
      </c>
      <c r="C14" s="9"/>
      <c r="D14" s="72">
        <v>0.3032638888888889</v>
      </c>
      <c r="E14" s="78">
        <v>116</v>
      </c>
      <c r="F14" s="79"/>
      <c r="G14" s="68">
        <v>1</v>
      </c>
      <c r="H14" s="17">
        <v>0.10108796296296296</v>
      </c>
      <c r="I14" s="80">
        <v>17</v>
      </c>
      <c r="J14" s="68">
        <v>4</v>
      </c>
      <c r="K14" s="17">
        <v>0.10108796296296296</v>
      </c>
      <c r="L14" s="80">
        <v>45</v>
      </c>
      <c r="M14" s="68">
        <v>2</v>
      </c>
      <c r="N14" s="17">
        <v>0.10108796296296296</v>
      </c>
      <c r="O14" s="80">
        <v>54</v>
      </c>
      <c r="P14" s="62"/>
      <c r="Q14" s="10"/>
    </row>
    <row r="15" spans="1:17" ht="12.75">
      <c r="A15" s="9">
        <v>10</v>
      </c>
      <c r="B15" s="39" t="s">
        <v>511</v>
      </c>
      <c r="C15" s="9"/>
      <c r="D15" s="72">
        <v>0.3032638888888889</v>
      </c>
      <c r="E15" s="78">
        <v>123</v>
      </c>
      <c r="F15" s="79"/>
      <c r="G15" s="68">
        <v>41</v>
      </c>
      <c r="H15" s="17">
        <v>0.10108796296296296</v>
      </c>
      <c r="I15" s="80">
        <v>31</v>
      </c>
      <c r="J15" s="68">
        <v>38</v>
      </c>
      <c r="K15" s="17">
        <v>0.10108796296296296</v>
      </c>
      <c r="L15" s="80">
        <v>42</v>
      </c>
      <c r="M15" s="68">
        <v>37</v>
      </c>
      <c r="N15" s="17">
        <v>0.10108796296296296</v>
      </c>
      <c r="O15" s="80">
        <v>50</v>
      </c>
      <c r="P15" s="62"/>
      <c r="Q15" s="10"/>
    </row>
    <row r="16" spans="1:17" ht="12.75">
      <c r="A16" s="9">
        <v>11</v>
      </c>
      <c r="B16" s="39" t="s">
        <v>505</v>
      </c>
      <c r="C16" s="9"/>
      <c r="D16" s="72">
        <v>0.3032638888888889</v>
      </c>
      <c r="E16" s="78">
        <v>127</v>
      </c>
      <c r="F16" s="79"/>
      <c r="G16" s="68">
        <v>57</v>
      </c>
      <c r="H16" s="17">
        <v>0.10108796296296296</v>
      </c>
      <c r="I16" s="80">
        <v>35</v>
      </c>
      <c r="J16" s="68">
        <v>56</v>
      </c>
      <c r="K16" s="17">
        <v>0.10108796296296296</v>
      </c>
      <c r="L16" s="80">
        <v>40</v>
      </c>
      <c r="M16" s="68">
        <v>58</v>
      </c>
      <c r="N16" s="17">
        <v>0.10108796296296296</v>
      </c>
      <c r="O16" s="80">
        <v>52</v>
      </c>
      <c r="P16" s="62"/>
      <c r="Q16" s="10"/>
    </row>
    <row r="17" spans="1:17" ht="12.75">
      <c r="A17" s="9">
        <v>12</v>
      </c>
      <c r="B17" s="39" t="s">
        <v>11</v>
      </c>
      <c r="C17" s="9"/>
      <c r="D17" s="72">
        <v>0.3032638888888889</v>
      </c>
      <c r="E17" s="78">
        <v>139</v>
      </c>
      <c r="F17" s="79"/>
      <c r="G17" s="68">
        <v>10</v>
      </c>
      <c r="H17" s="17">
        <v>0.10108796296296296</v>
      </c>
      <c r="I17" s="80">
        <v>37</v>
      </c>
      <c r="J17" s="68">
        <v>12</v>
      </c>
      <c r="K17" s="17">
        <v>0.10108796296296296</v>
      </c>
      <c r="L17" s="80">
        <v>47</v>
      </c>
      <c r="M17" s="68">
        <v>8</v>
      </c>
      <c r="N17" s="17">
        <v>0.10108796296296296</v>
      </c>
      <c r="O17" s="80">
        <v>55</v>
      </c>
      <c r="P17" s="62"/>
      <c r="Q17" s="10"/>
    </row>
    <row r="18" spans="1:17" ht="12.75">
      <c r="A18" s="9">
        <v>13</v>
      </c>
      <c r="B18" s="39" t="s">
        <v>32</v>
      </c>
      <c r="C18" s="9"/>
      <c r="D18" s="72">
        <v>0.3033912037037037</v>
      </c>
      <c r="E18" s="78">
        <v>152</v>
      </c>
      <c r="F18" s="79"/>
      <c r="G18" s="68">
        <v>22</v>
      </c>
      <c r="H18" s="17">
        <v>0.10108796296296296</v>
      </c>
      <c r="I18" s="80">
        <v>18</v>
      </c>
      <c r="J18" s="68">
        <v>21</v>
      </c>
      <c r="K18" s="17">
        <v>0.10108796296296296</v>
      </c>
      <c r="L18" s="80">
        <v>66</v>
      </c>
      <c r="M18" s="68">
        <v>24</v>
      </c>
      <c r="N18" s="17">
        <v>0.10121527777777778</v>
      </c>
      <c r="O18" s="80">
        <v>68</v>
      </c>
      <c r="P18" s="62"/>
      <c r="Q18" s="10"/>
    </row>
    <row r="19" spans="1:17" ht="12.75">
      <c r="A19" s="9">
        <v>14</v>
      </c>
      <c r="B19" s="39" t="s">
        <v>512</v>
      </c>
      <c r="C19" s="9"/>
      <c r="D19" s="72">
        <v>0.3036111111111111</v>
      </c>
      <c r="E19" s="78">
        <v>120</v>
      </c>
      <c r="F19" s="79"/>
      <c r="G19" s="68">
        <v>44</v>
      </c>
      <c r="H19" s="17">
        <v>0.10108796296296296</v>
      </c>
      <c r="I19" s="80">
        <v>23</v>
      </c>
      <c r="J19" s="68">
        <v>43</v>
      </c>
      <c r="K19" s="17">
        <v>0.10108796296296296</v>
      </c>
      <c r="L19" s="80">
        <v>28</v>
      </c>
      <c r="M19" s="68">
        <v>48</v>
      </c>
      <c r="N19" s="17">
        <v>0.10143518518518518</v>
      </c>
      <c r="O19" s="80">
        <v>69</v>
      </c>
      <c r="P19" s="62"/>
      <c r="Q19" s="10"/>
    </row>
    <row r="20" spans="1:15" ht="12.75">
      <c r="A20" s="9">
        <v>15</v>
      </c>
      <c r="B20" s="39" t="s">
        <v>198</v>
      </c>
      <c r="C20" s="9"/>
      <c r="D20" s="72">
        <v>0.3040393518518519</v>
      </c>
      <c r="E20" s="78">
        <v>144</v>
      </c>
      <c r="F20" s="63"/>
      <c r="G20" s="68">
        <v>193</v>
      </c>
      <c r="H20" s="17">
        <v>0.10108796296296296</v>
      </c>
      <c r="I20" s="80">
        <v>19</v>
      </c>
      <c r="J20" s="68">
        <v>195</v>
      </c>
      <c r="K20" s="17">
        <v>0.10108796296296296</v>
      </c>
      <c r="L20" s="80">
        <v>49</v>
      </c>
      <c r="M20" s="68">
        <v>194</v>
      </c>
      <c r="N20" s="17">
        <v>0.10186342592592594</v>
      </c>
      <c r="O20" s="80">
        <v>76</v>
      </c>
    </row>
    <row r="21" spans="1:17" ht="12.75">
      <c r="A21" s="9">
        <v>16</v>
      </c>
      <c r="B21" s="39" t="s">
        <v>516</v>
      </c>
      <c r="C21" s="9"/>
      <c r="D21" s="72">
        <v>0.3053472222222222</v>
      </c>
      <c r="E21" s="78">
        <v>169</v>
      </c>
      <c r="F21" s="79"/>
      <c r="G21" s="68">
        <v>92</v>
      </c>
      <c r="H21" s="17">
        <v>0.10108796296296296</v>
      </c>
      <c r="I21" s="80">
        <v>20</v>
      </c>
      <c r="J21" s="68">
        <v>91</v>
      </c>
      <c r="K21" s="17">
        <v>0.10165509259259259</v>
      </c>
      <c r="L21" s="80">
        <v>72</v>
      </c>
      <c r="M21" s="68">
        <v>93</v>
      </c>
      <c r="N21" s="17">
        <v>0.10260416666666666</v>
      </c>
      <c r="O21" s="80">
        <v>77</v>
      </c>
      <c r="P21" s="62"/>
      <c r="Q21" s="10"/>
    </row>
    <row r="22" spans="1:17" ht="12.75">
      <c r="A22" s="9">
        <v>17</v>
      </c>
      <c r="B22" s="39" t="s">
        <v>515</v>
      </c>
      <c r="C22" s="9"/>
      <c r="D22" s="72">
        <v>0.30962962962962964</v>
      </c>
      <c r="E22" s="78">
        <v>178</v>
      </c>
      <c r="F22" s="79"/>
      <c r="G22" s="68">
        <v>103</v>
      </c>
      <c r="H22" s="17">
        <v>0.10108796296296296</v>
      </c>
      <c r="I22" s="80">
        <v>36</v>
      </c>
      <c r="J22" s="68">
        <v>104</v>
      </c>
      <c r="K22" s="17">
        <v>0.10108796296296296</v>
      </c>
      <c r="L22" s="80">
        <v>57</v>
      </c>
      <c r="M22" s="68">
        <v>108</v>
      </c>
      <c r="N22" s="17">
        <v>0.1074537037037037</v>
      </c>
      <c r="O22" s="80">
        <v>85</v>
      </c>
      <c r="P22" s="62"/>
      <c r="Q22" s="10"/>
    </row>
    <row r="23" spans="1:17" ht="12.75">
      <c r="A23" s="9">
        <v>18</v>
      </c>
      <c r="B23" s="39" t="s">
        <v>141</v>
      </c>
      <c r="C23" s="9"/>
      <c r="D23" s="72">
        <v>0.3116666666666667</v>
      </c>
      <c r="E23" s="78">
        <v>230</v>
      </c>
      <c r="F23" s="79"/>
      <c r="G23" s="68">
        <v>138</v>
      </c>
      <c r="H23" s="17">
        <v>0.10108796296296296</v>
      </c>
      <c r="I23" s="80">
        <v>64</v>
      </c>
      <c r="J23" s="68">
        <v>137</v>
      </c>
      <c r="K23" s="17">
        <v>0.10186342592592594</v>
      </c>
      <c r="L23" s="80">
        <v>75</v>
      </c>
      <c r="M23" s="68">
        <v>136</v>
      </c>
      <c r="N23" s="17">
        <v>0.10871527777777779</v>
      </c>
      <c r="O23" s="80">
        <v>91</v>
      </c>
      <c r="P23" s="62"/>
      <c r="Q23" s="10"/>
    </row>
    <row r="24" spans="1:17" ht="12.75">
      <c r="A24" s="9">
        <v>19</v>
      </c>
      <c r="B24" s="39" t="s">
        <v>518</v>
      </c>
      <c r="C24" s="9"/>
      <c r="D24" s="72">
        <v>0.3225</v>
      </c>
      <c r="E24" s="78">
        <v>203</v>
      </c>
      <c r="F24" s="61"/>
      <c r="G24" s="68">
        <v>157</v>
      </c>
      <c r="H24" s="17">
        <v>0.10108796296296296</v>
      </c>
      <c r="I24" s="80">
        <v>32</v>
      </c>
      <c r="J24" s="68">
        <v>160</v>
      </c>
      <c r="K24" s="17">
        <v>0.10186342592592594</v>
      </c>
      <c r="L24" s="80">
        <v>74</v>
      </c>
      <c r="M24" s="68">
        <v>162</v>
      </c>
      <c r="N24" s="17">
        <v>0.1195486111111111</v>
      </c>
      <c r="O24" s="80">
        <v>97</v>
      </c>
      <c r="P24" s="62"/>
      <c r="Q24" s="10"/>
    </row>
    <row r="25" spans="1:17" ht="12.75">
      <c r="A25" s="9">
        <v>20</v>
      </c>
      <c r="B25" s="39" t="s">
        <v>507</v>
      </c>
      <c r="C25" s="9"/>
      <c r="D25" s="72">
        <v>0.3243287037037037</v>
      </c>
      <c r="E25" s="78">
        <v>197</v>
      </c>
      <c r="F25" s="79"/>
      <c r="G25" s="68">
        <v>31</v>
      </c>
      <c r="H25" s="17">
        <v>0.10090277777777779</v>
      </c>
      <c r="I25" s="80">
        <v>12</v>
      </c>
      <c r="J25" s="68">
        <v>36</v>
      </c>
      <c r="K25" s="17">
        <v>0.11171296296296296</v>
      </c>
      <c r="L25" s="80">
        <v>92</v>
      </c>
      <c r="M25" s="68">
        <v>34</v>
      </c>
      <c r="N25" s="17">
        <v>0.11171296296296296</v>
      </c>
      <c r="O25" s="80">
        <v>93</v>
      </c>
      <c r="P25" s="62"/>
      <c r="Q25" s="10"/>
    </row>
    <row r="26" spans="1:17" ht="12.75">
      <c r="A26" s="9"/>
      <c r="B26" s="39"/>
      <c r="C26" s="9"/>
      <c r="D26" s="72"/>
      <c r="E26" s="78"/>
      <c r="F26" s="79"/>
      <c r="G26" s="68"/>
      <c r="H26" s="17"/>
      <c r="I26" s="80"/>
      <c r="J26" s="68"/>
      <c r="K26" s="17"/>
      <c r="L26" s="80"/>
      <c r="M26" s="68"/>
      <c r="N26" s="17"/>
      <c r="O26" s="80"/>
      <c r="P26" s="62"/>
      <c r="Q26" s="10"/>
    </row>
    <row r="27" spans="1:17" ht="12.75">
      <c r="A27" s="9"/>
      <c r="B27" s="39" t="s">
        <v>513</v>
      </c>
      <c r="C27" s="9"/>
      <c r="D27" s="72">
        <v>0.20967592592592593</v>
      </c>
      <c r="E27" s="78">
        <v>110</v>
      </c>
      <c r="F27" s="79"/>
      <c r="G27" s="68">
        <v>82</v>
      </c>
      <c r="H27" s="17">
        <v>0.10108796296296296</v>
      </c>
      <c r="I27" s="80">
        <v>21</v>
      </c>
      <c r="J27" s="68">
        <v>80</v>
      </c>
      <c r="K27" s="17">
        <v>0.10858796296296297</v>
      </c>
      <c r="L27" s="80">
        <v>89</v>
      </c>
      <c r="M27" s="68">
        <v>79</v>
      </c>
      <c r="N27" s="17">
        <v>0</v>
      </c>
      <c r="O27" s="80">
        <v>0</v>
      </c>
      <c r="P27" s="62"/>
      <c r="Q27" s="10"/>
    </row>
    <row r="28" spans="1:17" ht="12.75">
      <c r="A28" s="9"/>
      <c r="B28" s="39" t="s">
        <v>37</v>
      </c>
      <c r="C28" s="9"/>
      <c r="D28" s="72">
        <v>0.20599537037037036</v>
      </c>
      <c r="E28" s="78">
        <v>144</v>
      </c>
      <c r="F28" s="79"/>
      <c r="G28" s="68">
        <v>25</v>
      </c>
      <c r="H28" s="17">
        <v>0.10108796296296296</v>
      </c>
      <c r="I28" s="80">
        <v>63</v>
      </c>
      <c r="J28" s="68">
        <v>26</v>
      </c>
      <c r="K28" s="17">
        <v>0.10490740740740741</v>
      </c>
      <c r="L28" s="80">
        <v>81</v>
      </c>
      <c r="M28" s="68">
        <v>28</v>
      </c>
      <c r="N28" s="17">
        <v>0</v>
      </c>
      <c r="O28" s="80">
        <v>0</v>
      </c>
      <c r="P28" s="62"/>
      <c r="Q28" s="10"/>
    </row>
    <row r="29" spans="1:15" ht="12.75">
      <c r="A29" s="9"/>
      <c r="B29" s="39" t="s">
        <v>205</v>
      </c>
      <c r="D29" s="72">
        <v>0.20276620370370368</v>
      </c>
      <c r="E29" s="78">
        <v>121</v>
      </c>
      <c r="G29" s="68">
        <v>201</v>
      </c>
      <c r="H29" s="17">
        <v>0.10108796296296296</v>
      </c>
      <c r="I29" s="80">
        <v>48</v>
      </c>
      <c r="J29" s="68">
        <v>200</v>
      </c>
      <c r="K29" s="17">
        <v>0.10167824074074074</v>
      </c>
      <c r="L29" s="80">
        <v>73</v>
      </c>
      <c r="M29" s="68">
        <v>204</v>
      </c>
      <c r="N29" s="17">
        <v>0</v>
      </c>
      <c r="O29" s="80">
        <v>0</v>
      </c>
    </row>
    <row r="30" spans="1:17" ht="12.75">
      <c r="A30" s="9"/>
      <c r="B30" s="39" t="s">
        <v>129</v>
      </c>
      <c r="C30" s="9"/>
      <c r="D30" s="72">
        <v>0.20274305555555555</v>
      </c>
      <c r="E30" s="78">
        <v>115</v>
      </c>
      <c r="F30" s="79"/>
      <c r="G30" s="68">
        <v>126</v>
      </c>
      <c r="H30" s="17">
        <v>0.10108796296296296</v>
      </c>
      <c r="I30" s="80">
        <v>44</v>
      </c>
      <c r="J30" s="68">
        <v>124</v>
      </c>
      <c r="K30" s="17">
        <v>0.10165509259259259</v>
      </c>
      <c r="L30" s="80">
        <v>71</v>
      </c>
      <c r="M30" s="68">
        <v>121</v>
      </c>
      <c r="N30" s="17">
        <v>0</v>
      </c>
      <c r="O30" s="80">
        <v>0</v>
      </c>
      <c r="P30" s="62"/>
      <c r="Q30" s="10"/>
    </row>
    <row r="31" spans="1:17" ht="12.75">
      <c r="A31" s="9"/>
      <c r="B31" s="39" t="s">
        <v>508</v>
      </c>
      <c r="C31" s="9"/>
      <c r="D31" s="72">
        <v>0.20217592592592593</v>
      </c>
      <c r="E31" s="78">
        <v>46</v>
      </c>
      <c r="F31" s="79"/>
      <c r="G31" s="68">
        <v>69</v>
      </c>
      <c r="H31" s="17">
        <v>0.10108796296296296</v>
      </c>
      <c r="I31" s="80">
        <v>22</v>
      </c>
      <c r="J31" s="68">
        <v>68</v>
      </c>
      <c r="K31" s="17">
        <v>0.10108796296296296</v>
      </c>
      <c r="L31" s="80">
        <v>24</v>
      </c>
      <c r="M31" s="68">
        <v>72</v>
      </c>
      <c r="N31" s="17">
        <v>0</v>
      </c>
      <c r="O31" s="80">
        <v>0</v>
      </c>
      <c r="P31" s="62"/>
      <c r="Q31" s="10"/>
    </row>
    <row r="32" spans="1:17" ht="12.75">
      <c r="A32" s="9"/>
      <c r="B32" s="39" t="s">
        <v>122</v>
      </c>
      <c r="C32" s="9"/>
      <c r="D32" s="72">
        <v>0.20217592592592593</v>
      </c>
      <c r="E32" s="78">
        <v>82</v>
      </c>
      <c r="F32" s="79"/>
      <c r="G32" s="68">
        <v>119</v>
      </c>
      <c r="H32" s="17">
        <v>0.10108796296296296</v>
      </c>
      <c r="I32" s="80">
        <v>26</v>
      </c>
      <c r="J32" s="68">
        <v>116</v>
      </c>
      <c r="K32" s="17">
        <v>0.10108796296296296</v>
      </c>
      <c r="L32" s="80">
        <v>56</v>
      </c>
      <c r="M32" s="68">
        <v>115</v>
      </c>
      <c r="N32" s="17">
        <v>0</v>
      </c>
      <c r="O32" s="80">
        <v>0</v>
      </c>
      <c r="P32" s="62"/>
      <c r="Q32" s="10"/>
    </row>
    <row r="33" spans="1:17" ht="12.75">
      <c r="A33" s="9"/>
      <c r="B33" s="39" t="s">
        <v>27</v>
      </c>
      <c r="C33" s="9"/>
      <c r="D33" s="72">
        <v>0.2009375</v>
      </c>
      <c r="E33" s="78">
        <v>19</v>
      </c>
      <c r="F33" s="79"/>
      <c r="G33" s="68">
        <v>16</v>
      </c>
      <c r="H33" s="17">
        <v>0.10011574074074074</v>
      </c>
      <c r="I33" s="80">
        <v>8</v>
      </c>
      <c r="J33" s="68">
        <v>14</v>
      </c>
      <c r="K33" s="17">
        <v>0.10082175925925925</v>
      </c>
      <c r="L33" s="80">
        <v>11</v>
      </c>
      <c r="M33" s="68">
        <v>13</v>
      </c>
      <c r="N33" s="17">
        <v>0</v>
      </c>
      <c r="O33" s="80">
        <v>0</v>
      </c>
      <c r="P33" s="62"/>
      <c r="Q33" s="10"/>
    </row>
    <row r="34" spans="1:17" ht="12.75">
      <c r="A34" s="9"/>
      <c r="B34" s="39" t="s">
        <v>161</v>
      </c>
      <c r="C34" s="9"/>
      <c r="D34" s="72">
        <v>0.10868055555555556</v>
      </c>
      <c r="E34" s="78">
        <v>90</v>
      </c>
      <c r="F34" s="61"/>
      <c r="G34" s="68">
        <v>152</v>
      </c>
      <c r="H34" s="17">
        <v>0.10868055555555556</v>
      </c>
      <c r="I34" s="80">
        <v>90</v>
      </c>
      <c r="J34" s="68">
        <v>151</v>
      </c>
      <c r="K34" s="17">
        <v>0</v>
      </c>
      <c r="L34" s="80">
        <v>0</v>
      </c>
      <c r="M34" s="68">
        <v>154</v>
      </c>
      <c r="N34" s="17">
        <v>0</v>
      </c>
      <c r="O34" s="80">
        <v>0</v>
      </c>
      <c r="P34" s="62"/>
      <c r="Q34" s="10"/>
    </row>
    <row r="35" spans="1:15" ht="12.75">
      <c r="A35" s="9"/>
      <c r="B35" s="39" t="s">
        <v>193</v>
      </c>
      <c r="C35" s="9"/>
      <c r="D35" s="72">
        <v>0.10849537037037038</v>
      </c>
      <c r="E35" s="78">
        <v>87</v>
      </c>
      <c r="F35" s="63"/>
      <c r="G35" s="68">
        <v>188</v>
      </c>
      <c r="H35" s="17">
        <v>0.10849537037037038</v>
      </c>
      <c r="I35" s="80">
        <v>87</v>
      </c>
      <c r="J35" s="68">
        <v>187</v>
      </c>
      <c r="K35" s="17">
        <v>0</v>
      </c>
      <c r="L35" s="80">
        <v>0</v>
      </c>
      <c r="M35" s="68">
        <v>189</v>
      </c>
      <c r="N35" s="17">
        <v>0</v>
      </c>
      <c r="O35" s="80">
        <v>0</v>
      </c>
    </row>
    <row r="36" spans="1:15" ht="12.75">
      <c r="A36" s="9"/>
      <c r="B36" s="39" t="s">
        <v>186</v>
      </c>
      <c r="C36" s="9"/>
      <c r="D36" s="72">
        <v>0.10743055555555554</v>
      </c>
      <c r="E36" s="78">
        <v>84</v>
      </c>
      <c r="F36" s="63"/>
      <c r="G36" s="68">
        <v>186</v>
      </c>
      <c r="H36" s="17">
        <v>0.10743055555555554</v>
      </c>
      <c r="I36" s="80">
        <v>84</v>
      </c>
      <c r="J36" s="68">
        <v>181</v>
      </c>
      <c r="K36" s="17">
        <v>0</v>
      </c>
      <c r="L36" s="80">
        <v>0</v>
      </c>
      <c r="M36" s="68">
        <v>182</v>
      </c>
      <c r="N36" s="17">
        <v>0</v>
      </c>
      <c r="O36" s="80">
        <v>0</v>
      </c>
    </row>
    <row r="37" spans="1:17" ht="12.75">
      <c r="A37" s="9"/>
      <c r="B37" s="39" t="s">
        <v>517</v>
      </c>
      <c r="C37" s="9"/>
      <c r="D37" s="72">
        <v>0.10108796296296296</v>
      </c>
      <c r="E37" s="78">
        <v>65</v>
      </c>
      <c r="F37" s="61"/>
      <c r="G37" s="68">
        <v>170</v>
      </c>
      <c r="H37" s="17">
        <v>0.10108796296296296</v>
      </c>
      <c r="I37" s="80">
        <v>65</v>
      </c>
      <c r="J37" s="68">
        <v>172</v>
      </c>
      <c r="K37" s="17">
        <v>0</v>
      </c>
      <c r="L37" s="80">
        <v>0</v>
      </c>
      <c r="M37" s="68">
        <v>173</v>
      </c>
      <c r="N37" s="17">
        <v>0</v>
      </c>
      <c r="O37" s="80">
        <v>0</v>
      </c>
      <c r="P37" s="62"/>
      <c r="Q37" s="10"/>
    </row>
    <row r="38" spans="1:17" ht="12.75">
      <c r="A38" s="9"/>
      <c r="B38" s="39" t="s">
        <v>520</v>
      </c>
      <c r="C38" s="9"/>
      <c r="D38" s="72">
        <v>0</v>
      </c>
      <c r="E38" s="78">
        <v>0</v>
      </c>
      <c r="F38" s="79"/>
      <c r="G38" s="68">
        <v>61</v>
      </c>
      <c r="H38" s="17">
        <v>0</v>
      </c>
      <c r="I38" s="80">
        <v>0</v>
      </c>
      <c r="J38" s="68">
        <v>62</v>
      </c>
      <c r="K38" s="17">
        <v>0</v>
      </c>
      <c r="L38" s="80">
        <v>0</v>
      </c>
      <c r="M38" s="68">
        <v>63</v>
      </c>
      <c r="N38" s="17">
        <v>0</v>
      </c>
      <c r="O38" s="80">
        <v>0</v>
      </c>
      <c r="P38" s="62"/>
      <c r="Q38" s="10"/>
    </row>
    <row r="39" spans="1:17" ht="12.75">
      <c r="A39" s="9"/>
      <c r="B39" s="39" t="s">
        <v>519</v>
      </c>
      <c r="C39" s="9"/>
      <c r="D39" s="72">
        <v>0</v>
      </c>
      <c r="E39" s="78">
        <v>0</v>
      </c>
      <c r="F39" s="79"/>
      <c r="G39" s="68">
        <v>109</v>
      </c>
      <c r="H39" s="17">
        <v>0</v>
      </c>
      <c r="I39" s="80">
        <v>0</v>
      </c>
      <c r="J39" s="68">
        <v>110</v>
      </c>
      <c r="K39" s="17">
        <v>0</v>
      </c>
      <c r="L39" s="80">
        <v>0</v>
      </c>
      <c r="M39" s="68">
        <v>111</v>
      </c>
      <c r="N39" s="17">
        <v>0</v>
      </c>
      <c r="O39" s="80">
        <v>0</v>
      </c>
      <c r="P39" s="62"/>
      <c r="Q39" s="10"/>
    </row>
    <row r="40" spans="1:17" ht="12.75">
      <c r="A40" s="9"/>
      <c r="B40" s="39" t="s">
        <v>184</v>
      </c>
      <c r="C40" s="9"/>
      <c r="D40" s="72">
        <v>0</v>
      </c>
      <c r="E40" s="78">
        <v>0</v>
      </c>
      <c r="F40" s="61"/>
      <c r="G40" s="68">
        <v>175</v>
      </c>
      <c r="H40" s="17">
        <v>0</v>
      </c>
      <c r="I40" s="80">
        <v>0</v>
      </c>
      <c r="J40" s="68">
        <v>176</v>
      </c>
      <c r="K40" s="17">
        <v>0</v>
      </c>
      <c r="L40" s="80">
        <v>0</v>
      </c>
      <c r="M40" s="68">
        <v>177</v>
      </c>
      <c r="N40" s="17">
        <v>0</v>
      </c>
      <c r="O40" s="80">
        <v>0</v>
      </c>
      <c r="P40" s="62"/>
      <c r="Q40" s="10"/>
    </row>
    <row r="41" spans="1:2" ht="12.75">
      <c r="A41" s="9"/>
      <c r="B41" s="39"/>
    </row>
  </sheetData>
  <sheetProtection/>
  <mergeCells count="1">
    <mergeCell ref="M1:Q1"/>
  </mergeCells>
  <printOptions/>
  <pageMargins left="0" right="0" top="0.1968503937007874" bottom="0.6692913385826772" header="0.5118110236220472" footer="0.5118110236220472"/>
  <pageSetup horizontalDpi="600" verticalDpi="600" orientation="portrait" paperSize="9" r:id="rId1"/>
  <headerFooter alignWithMargins="0">
    <oddFooter>&amp;LCRITERIUM Le Jeu de Stratégie du Cyclisme&amp;Cwww.bretagne-vtt.com
.&amp;RJF LE BOUDEC loudéac 06.81.97.06.53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B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42" customWidth="1"/>
    <col min="2" max="2" width="23.00390625" style="42" customWidth="1"/>
    <col min="3" max="3" width="8.140625" style="64" customWidth="1"/>
    <col min="4" max="4" width="2.7109375" style="10" customWidth="1"/>
    <col min="5" max="5" width="6.140625" style="9" customWidth="1"/>
    <col min="6" max="6" width="2.7109375" style="10" customWidth="1"/>
    <col min="7" max="7" width="4.8515625" style="9" customWidth="1"/>
    <col min="8" max="8" width="2.7109375" style="10" customWidth="1"/>
    <col min="9" max="9" width="6.140625" style="9" customWidth="1"/>
    <col min="10" max="10" width="1.7109375" style="10" customWidth="1"/>
    <col min="11" max="11" width="6.140625" style="18" bestFit="1" customWidth="1"/>
    <col min="12" max="12" width="2.7109375" style="9" customWidth="1"/>
    <col min="13" max="13" width="3.57421875" style="9" customWidth="1"/>
    <col min="14" max="14" width="2.7109375" style="9" customWidth="1"/>
    <col min="15" max="15" width="3.28125" style="9" customWidth="1"/>
    <col min="16" max="16" width="2.7109375" style="9" customWidth="1"/>
    <col min="17" max="24" width="3.28125" style="9" customWidth="1"/>
    <col min="25" max="16384" width="11.421875" style="42" customWidth="1"/>
  </cols>
  <sheetData>
    <row r="1" spans="1:17" s="3" customFormat="1" ht="25.5" customHeight="1">
      <c r="A1" s="1"/>
      <c r="B1" s="4" t="s">
        <v>309</v>
      </c>
      <c r="C1" s="45" t="s">
        <v>353</v>
      </c>
      <c r="H1" s="21" t="s">
        <v>2</v>
      </c>
      <c r="J1" s="7"/>
      <c r="K1" s="149">
        <v>43323</v>
      </c>
      <c r="L1" s="147"/>
      <c r="M1" s="147"/>
      <c r="N1" s="147"/>
      <c r="O1" s="147"/>
      <c r="P1" s="147"/>
      <c r="Q1" s="147"/>
    </row>
    <row r="2" spans="11:17" ht="20.25">
      <c r="K2" s="149">
        <v>43324</v>
      </c>
      <c r="L2" s="147"/>
      <c r="M2" s="147"/>
      <c r="N2" s="147"/>
      <c r="O2" s="147"/>
      <c r="P2" s="147"/>
      <c r="Q2" s="147"/>
    </row>
    <row r="3" ht="15.75"/>
    <row r="4" spans="2:17" ht="15.75">
      <c r="B4" s="12" t="s">
        <v>522</v>
      </c>
      <c r="E4" s="9" t="s">
        <v>494</v>
      </c>
      <c r="G4" s="9" t="s">
        <v>495</v>
      </c>
      <c r="I4" s="9" t="s">
        <v>523</v>
      </c>
      <c r="K4" s="18" t="s">
        <v>524</v>
      </c>
      <c r="M4" s="9" t="s">
        <v>314</v>
      </c>
      <c r="O4" s="9" t="s">
        <v>495</v>
      </c>
      <c r="P4" s="10"/>
      <c r="Q4" s="9" t="s">
        <v>525</v>
      </c>
    </row>
    <row r="5" ht="15.75">
      <c r="I5" s="17"/>
    </row>
    <row r="6" spans="1:28" ht="12.75">
      <c r="A6" s="9">
        <v>1</v>
      </c>
      <c r="B6" s="39" t="s">
        <v>12</v>
      </c>
      <c r="C6" s="63">
        <v>0.6832638888888889</v>
      </c>
      <c r="D6" s="10" t="s">
        <v>526</v>
      </c>
      <c r="E6" s="17">
        <v>0.34697916666666667</v>
      </c>
      <c r="F6" s="10" t="s">
        <v>527</v>
      </c>
      <c r="G6" s="18">
        <v>0.033993055555555554</v>
      </c>
      <c r="H6" s="10" t="s">
        <v>527</v>
      </c>
      <c r="I6" s="17">
        <v>0.3022916666666667</v>
      </c>
      <c r="K6" s="61">
        <v>279</v>
      </c>
      <c r="L6" s="10" t="s">
        <v>526</v>
      </c>
      <c r="M6" s="9">
        <v>0</v>
      </c>
      <c r="N6" s="10" t="s">
        <v>527</v>
      </c>
      <c r="O6" s="9">
        <v>220</v>
      </c>
      <c r="P6" s="10" t="s">
        <v>527</v>
      </c>
      <c r="Q6" s="9">
        <v>59</v>
      </c>
      <c r="S6" s="62"/>
      <c r="Y6" s="39"/>
      <c r="Z6" s="72"/>
      <c r="AA6" s="78"/>
      <c r="AB6" s="78"/>
    </row>
    <row r="7" spans="1:28" ht="12.75">
      <c r="A7" s="9">
        <v>2</v>
      </c>
      <c r="B7" s="39" t="s">
        <v>506</v>
      </c>
      <c r="C7" s="63">
        <v>0.6841666666666666</v>
      </c>
      <c r="D7" s="10" t="s">
        <v>526</v>
      </c>
      <c r="E7" s="17">
        <v>0.3481597222222222</v>
      </c>
      <c r="F7" s="10" t="s">
        <v>527</v>
      </c>
      <c r="G7" s="18">
        <v>0.034791666666666665</v>
      </c>
      <c r="H7" s="10" t="s">
        <v>527</v>
      </c>
      <c r="I7" s="17">
        <v>0.3012152777777778</v>
      </c>
      <c r="K7" s="61">
        <v>255</v>
      </c>
      <c r="L7" s="10" t="s">
        <v>526</v>
      </c>
      <c r="M7" s="9">
        <v>79</v>
      </c>
      <c r="N7" s="10" t="s">
        <v>527</v>
      </c>
      <c r="O7" s="9">
        <v>149</v>
      </c>
      <c r="P7" s="10" t="s">
        <v>527</v>
      </c>
      <c r="Q7" s="9">
        <v>27</v>
      </c>
      <c r="S7" s="62"/>
      <c r="Y7" s="39"/>
      <c r="Z7" s="72"/>
      <c r="AA7" s="78"/>
      <c r="AB7" s="78"/>
    </row>
    <row r="8" spans="1:28" ht="12.75">
      <c r="A8" s="9">
        <v>3</v>
      </c>
      <c r="B8" s="39" t="s">
        <v>510</v>
      </c>
      <c r="C8" s="63">
        <v>0.6849074074074074</v>
      </c>
      <c r="D8" s="10" t="s">
        <v>526</v>
      </c>
      <c r="E8" s="17">
        <v>0.3492824074074074</v>
      </c>
      <c r="F8" s="10" t="s">
        <v>527</v>
      </c>
      <c r="G8" s="18">
        <v>0.03351851851851852</v>
      </c>
      <c r="H8" s="10" t="s">
        <v>527</v>
      </c>
      <c r="I8" s="17">
        <v>0.3021064814814815</v>
      </c>
      <c r="K8" s="61">
        <v>163</v>
      </c>
      <c r="L8" s="10" t="s">
        <v>526</v>
      </c>
      <c r="M8" s="9">
        <v>64</v>
      </c>
      <c r="N8" s="10" t="s">
        <v>527</v>
      </c>
      <c r="O8" s="9">
        <v>49</v>
      </c>
      <c r="P8" s="10" t="s">
        <v>527</v>
      </c>
      <c r="Q8" s="9">
        <v>50</v>
      </c>
      <c r="S8" s="62"/>
      <c r="Y8" s="39"/>
      <c r="Z8" s="72"/>
      <c r="AA8" s="78"/>
      <c r="AB8" s="78"/>
    </row>
    <row r="9" spans="1:28" ht="12.75">
      <c r="A9" s="9">
        <v>4</v>
      </c>
      <c r="B9" s="39" t="s">
        <v>505</v>
      </c>
      <c r="C9" s="63">
        <v>0.6850810185185185</v>
      </c>
      <c r="D9" s="10" t="s">
        <v>526</v>
      </c>
      <c r="E9" s="17">
        <v>0.3481597222222222</v>
      </c>
      <c r="F9" s="10" t="s">
        <v>527</v>
      </c>
      <c r="G9" s="18">
        <v>0.03365740740740741</v>
      </c>
      <c r="H9" s="10" t="s">
        <v>527</v>
      </c>
      <c r="I9" s="17">
        <v>0.3032638888888889</v>
      </c>
      <c r="K9" s="61">
        <v>240</v>
      </c>
      <c r="L9" s="10" t="s">
        <v>526</v>
      </c>
      <c r="M9" s="9">
        <v>0</v>
      </c>
      <c r="N9" s="10" t="s">
        <v>527</v>
      </c>
      <c r="O9" s="9">
        <v>113</v>
      </c>
      <c r="P9" s="10" t="s">
        <v>527</v>
      </c>
      <c r="Q9" s="9">
        <v>127</v>
      </c>
      <c r="S9" s="62"/>
      <c r="Y9" s="39"/>
      <c r="Z9" s="72"/>
      <c r="AA9" s="78"/>
      <c r="AB9" s="78"/>
    </row>
    <row r="10" spans="1:28" ht="12.75">
      <c r="A10" s="9">
        <v>5</v>
      </c>
      <c r="B10" s="39" t="s">
        <v>135</v>
      </c>
      <c r="C10" s="63">
        <v>0.6864583333333334</v>
      </c>
      <c r="D10" s="10" t="s">
        <v>526</v>
      </c>
      <c r="E10" s="17">
        <v>0.3498958333333333</v>
      </c>
      <c r="F10" s="10" t="s">
        <v>527</v>
      </c>
      <c r="G10" s="18">
        <v>0.035254629629629636</v>
      </c>
      <c r="H10" s="10" t="s">
        <v>527</v>
      </c>
      <c r="I10" s="17">
        <v>0.3013078703703704</v>
      </c>
      <c r="K10" s="61">
        <v>300</v>
      </c>
      <c r="L10" s="10" t="s">
        <v>526</v>
      </c>
      <c r="M10" s="9">
        <v>113</v>
      </c>
      <c r="N10" s="10" t="s">
        <v>527</v>
      </c>
      <c r="O10" s="9">
        <v>168</v>
      </c>
      <c r="P10" s="10" t="s">
        <v>527</v>
      </c>
      <c r="Q10" s="9">
        <v>19</v>
      </c>
      <c r="S10" s="62"/>
      <c r="Y10" s="39"/>
      <c r="Z10" s="72"/>
      <c r="AA10" s="78"/>
      <c r="AB10" s="78"/>
    </row>
    <row r="11" spans="1:28" ht="12.75">
      <c r="A11" s="9">
        <v>6</v>
      </c>
      <c r="B11" s="39" t="s">
        <v>509</v>
      </c>
      <c r="C11" s="63">
        <v>0.686886574074074</v>
      </c>
      <c r="D11" s="10" t="s">
        <v>526</v>
      </c>
      <c r="E11" s="17">
        <v>0.34892361111111114</v>
      </c>
      <c r="F11" s="10" t="s">
        <v>527</v>
      </c>
      <c r="G11" s="18">
        <v>0.0353125</v>
      </c>
      <c r="H11" s="10" t="s">
        <v>527</v>
      </c>
      <c r="I11" s="17">
        <v>0.30265046296296294</v>
      </c>
      <c r="K11" s="61">
        <v>280</v>
      </c>
      <c r="L11" s="10" t="s">
        <v>526</v>
      </c>
      <c r="M11" s="9">
        <v>55</v>
      </c>
      <c r="N11" s="10" t="s">
        <v>527</v>
      </c>
      <c r="O11" s="9">
        <v>167</v>
      </c>
      <c r="P11" s="10" t="s">
        <v>527</v>
      </c>
      <c r="Q11" s="9">
        <v>58</v>
      </c>
      <c r="S11" s="62"/>
      <c r="Y11" s="39"/>
      <c r="Z11" s="72"/>
      <c r="AA11" s="78"/>
      <c r="AB11" s="78"/>
    </row>
    <row r="12" spans="1:28" ht="12.75">
      <c r="A12" s="9">
        <v>7</v>
      </c>
      <c r="B12" s="39" t="s">
        <v>154</v>
      </c>
      <c r="C12" s="63">
        <v>0.6872800925925926</v>
      </c>
      <c r="D12" s="10" t="s">
        <v>526</v>
      </c>
      <c r="E12" s="17">
        <v>0.3491898148148148</v>
      </c>
      <c r="F12" s="10" t="s">
        <v>527</v>
      </c>
      <c r="G12" s="18">
        <v>0.03482638888888889</v>
      </c>
      <c r="H12" s="10" t="s">
        <v>527</v>
      </c>
      <c r="I12" s="17">
        <v>0.3032638888888889</v>
      </c>
      <c r="K12" s="61">
        <v>424</v>
      </c>
      <c r="L12" s="10" t="s">
        <v>526</v>
      </c>
      <c r="M12" s="9">
        <v>102</v>
      </c>
      <c r="N12" s="10" t="s">
        <v>527</v>
      </c>
      <c r="O12" s="9">
        <v>208</v>
      </c>
      <c r="P12" s="10" t="s">
        <v>527</v>
      </c>
      <c r="Q12" s="9">
        <v>114</v>
      </c>
      <c r="S12" s="62"/>
      <c r="Y12" s="39"/>
      <c r="Z12" s="72"/>
      <c r="AA12" s="78"/>
      <c r="AB12" s="78"/>
    </row>
    <row r="13" spans="1:28" ht="12.75">
      <c r="A13" s="9">
        <v>8</v>
      </c>
      <c r="B13" s="39" t="s">
        <v>173</v>
      </c>
      <c r="C13" s="63">
        <v>0.6880324074074073</v>
      </c>
      <c r="D13" s="10" t="s">
        <v>526</v>
      </c>
      <c r="E13" s="17">
        <v>0.35059027777777774</v>
      </c>
      <c r="F13" s="10" t="s">
        <v>527</v>
      </c>
      <c r="G13" s="18">
        <v>0.03515046296296297</v>
      </c>
      <c r="H13" s="10" t="s">
        <v>527</v>
      </c>
      <c r="I13" s="17">
        <v>0.3022916666666667</v>
      </c>
      <c r="K13" s="61">
        <v>401</v>
      </c>
      <c r="L13" s="10" t="s">
        <v>526</v>
      </c>
      <c r="M13" s="9">
        <v>121</v>
      </c>
      <c r="N13" s="10" t="s">
        <v>527</v>
      </c>
      <c r="O13" s="9">
        <v>156</v>
      </c>
      <c r="P13" s="10" t="s">
        <v>527</v>
      </c>
      <c r="Q13" s="9">
        <v>124</v>
      </c>
      <c r="S13" s="62"/>
      <c r="Y13" s="39"/>
      <c r="Z13" s="72"/>
      <c r="AA13" s="78"/>
      <c r="AB13" s="78"/>
    </row>
    <row r="14" spans="1:28" ht="12.75">
      <c r="A14" s="9">
        <v>9</v>
      </c>
      <c r="B14" s="39" t="s">
        <v>11</v>
      </c>
      <c r="C14" s="63">
        <v>0.6901736111111112</v>
      </c>
      <c r="D14" s="10" t="s">
        <v>526</v>
      </c>
      <c r="E14" s="17">
        <v>0.35207175925925926</v>
      </c>
      <c r="F14" s="10" t="s">
        <v>527</v>
      </c>
      <c r="G14" s="18">
        <v>0.034837962962962966</v>
      </c>
      <c r="H14" s="10" t="s">
        <v>527</v>
      </c>
      <c r="I14" s="17">
        <v>0.3032638888888889</v>
      </c>
      <c r="K14" s="61">
        <v>591</v>
      </c>
      <c r="L14" s="10" t="s">
        <v>526</v>
      </c>
      <c r="M14" s="9">
        <v>196</v>
      </c>
      <c r="N14" s="10" t="s">
        <v>527</v>
      </c>
      <c r="O14" s="9">
        <v>256</v>
      </c>
      <c r="P14" s="10" t="s">
        <v>527</v>
      </c>
      <c r="Q14" s="9">
        <v>139</v>
      </c>
      <c r="S14" s="62"/>
      <c r="Y14" s="39"/>
      <c r="Z14" s="72"/>
      <c r="AA14" s="78"/>
      <c r="AB14" s="78"/>
    </row>
    <row r="15" spans="1:28" ht="12.75">
      <c r="A15" s="9">
        <v>10</v>
      </c>
      <c r="B15" s="39" t="s">
        <v>511</v>
      </c>
      <c r="C15" s="63">
        <v>0.692025462962963</v>
      </c>
      <c r="D15" s="10" t="s">
        <v>526</v>
      </c>
      <c r="E15" s="17">
        <v>0.3547106481481481</v>
      </c>
      <c r="F15" s="10" t="s">
        <v>527</v>
      </c>
      <c r="G15" s="18">
        <v>0.03405092592592593</v>
      </c>
      <c r="H15" s="10" t="s">
        <v>527</v>
      </c>
      <c r="I15" s="17">
        <v>0.3032638888888889</v>
      </c>
      <c r="K15" s="61">
        <v>475</v>
      </c>
      <c r="L15" s="10" t="s">
        <v>526</v>
      </c>
      <c r="M15" s="9">
        <v>186</v>
      </c>
      <c r="N15" s="10" t="s">
        <v>527</v>
      </c>
      <c r="O15" s="9">
        <v>166</v>
      </c>
      <c r="P15" s="10" t="s">
        <v>527</v>
      </c>
      <c r="Q15" s="9">
        <v>123</v>
      </c>
      <c r="S15" s="62"/>
      <c r="Y15" s="39"/>
      <c r="Z15" s="72"/>
      <c r="AA15" s="78"/>
      <c r="AB15" s="78"/>
    </row>
    <row r="16" spans="1:28" ht="12.75">
      <c r="A16" s="9">
        <v>11</v>
      </c>
      <c r="B16" s="39" t="s">
        <v>514</v>
      </c>
      <c r="C16" s="63">
        <v>0.6933101851851853</v>
      </c>
      <c r="D16" s="10" t="s">
        <v>526</v>
      </c>
      <c r="E16" s="17">
        <v>0.35700231481481487</v>
      </c>
      <c r="F16" s="10" t="s">
        <v>527</v>
      </c>
      <c r="G16" s="18">
        <v>0.03347222222222222</v>
      </c>
      <c r="H16" s="10" t="s">
        <v>527</v>
      </c>
      <c r="I16" s="17">
        <v>0.3028356481481482</v>
      </c>
      <c r="K16" s="61">
        <v>261</v>
      </c>
      <c r="L16" s="10" t="s">
        <v>526</v>
      </c>
      <c r="M16" s="9">
        <v>124</v>
      </c>
      <c r="N16" s="10" t="s">
        <v>527</v>
      </c>
      <c r="O16" s="9">
        <v>36</v>
      </c>
      <c r="P16" s="10" t="s">
        <v>527</v>
      </c>
      <c r="Q16" s="9">
        <v>101</v>
      </c>
      <c r="S16" s="62"/>
      <c r="Y16" s="39"/>
      <c r="Z16" s="72"/>
      <c r="AA16" s="78"/>
      <c r="AB16" s="78"/>
    </row>
    <row r="17" spans="1:28" ht="12.75">
      <c r="A17" s="9">
        <v>12</v>
      </c>
      <c r="B17" s="39" t="s">
        <v>512</v>
      </c>
      <c r="C17" s="63">
        <v>0.6945370370370371</v>
      </c>
      <c r="D17" s="10" t="s">
        <v>526</v>
      </c>
      <c r="E17" s="17">
        <v>0.3553935185185185</v>
      </c>
      <c r="F17" s="10" t="s">
        <v>527</v>
      </c>
      <c r="G17" s="18">
        <v>0.03553240740740741</v>
      </c>
      <c r="H17" s="10" t="s">
        <v>527</v>
      </c>
      <c r="I17" s="17">
        <v>0.3036111111111111</v>
      </c>
      <c r="K17" s="61">
        <v>490</v>
      </c>
      <c r="L17" s="10" t="s">
        <v>526</v>
      </c>
      <c r="M17" s="9">
        <v>145</v>
      </c>
      <c r="N17" s="10" t="s">
        <v>527</v>
      </c>
      <c r="O17" s="9">
        <v>225</v>
      </c>
      <c r="P17" s="10" t="s">
        <v>527</v>
      </c>
      <c r="Q17" s="9">
        <v>120</v>
      </c>
      <c r="S17" s="62"/>
      <c r="Y17" s="39"/>
      <c r="Z17" s="72"/>
      <c r="AA17" s="78"/>
      <c r="AB17" s="78"/>
    </row>
    <row r="18" spans="1:28" ht="12.75">
      <c r="A18" s="9">
        <v>13</v>
      </c>
      <c r="B18" s="39" t="s">
        <v>141</v>
      </c>
      <c r="C18" s="63">
        <v>0.697175925925926</v>
      </c>
      <c r="D18" s="10" t="s">
        <v>526</v>
      </c>
      <c r="E18" s="17">
        <v>0.3494675925925926</v>
      </c>
      <c r="F18" s="10" t="s">
        <v>527</v>
      </c>
      <c r="G18" s="18">
        <v>0.036041666666666666</v>
      </c>
      <c r="H18" s="10" t="s">
        <v>527</v>
      </c>
      <c r="I18" s="17">
        <v>0.3116666666666667</v>
      </c>
      <c r="K18" s="61">
        <v>657</v>
      </c>
      <c r="L18" s="10" t="s">
        <v>526</v>
      </c>
      <c r="M18" s="9">
        <v>148</v>
      </c>
      <c r="N18" s="10" t="s">
        <v>527</v>
      </c>
      <c r="O18" s="9">
        <v>279</v>
      </c>
      <c r="P18" s="10" t="s">
        <v>527</v>
      </c>
      <c r="Q18" s="9">
        <v>230</v>
      </c>
      <c r="S18" s="62"/>
      <c r="Y18" s="39"/>
      <c r="Z18" s="72"/>
      <c r="AA18" s="78"/>
      <c r="AB18" s="78"/>
    </row>
    <row r="19" spans="1:28" ht="12.75">
      <c r="A19" s="9">
        <v>14</v>
      </c>
      <c r="B19" s="39" t="s">
        <v>516</v>
      </c>
      <c r="C19" s="63">
        <v>0.6986111111111111</v>
      </c>
      <c r="D19" s="10" t="s">
        <v>526</v>
      </c>
      <c r="E19" s="17">
        <v>0.3580324074074074</v>
      </c>
      <c r="F19" s="10" t="s">
        <v>527</v>
      </c>
      <c r="G19" s="18">
        <v>0.03523148148148148</v>
      </c>
      <c r="H19" s="10" t="s">
        <v>527</v>
      </c>
      <c r="I19" s="17">
        <v>0.3053472222222222</v>
      </c>
      <c r="K19" s="61">
        <v>518</v>
      </c>
      <c r="L19" s="10" t="s">
        <v>526</v>
      </c>
      <c r="M19" s="9">
        <v>193</v>
      </c>
      <c r="N19" s="10" t="s">
        <v>527</v>
      </c>
      <c r="O19" s="9">
        <v>156</v>
      </c>
      <c r="P19" s="10" t="s">
        <v>527</v>
      </c>
      <c r="Q19" s="9">
        <v>169</v>
      </c>
      <c r="S19" s="62"/>
      <c r="Y19" s="39"/>
      <c r="Z19" s="72"/>
      <c r="AA19" s="78"/>
      <c r="AB19" s="78"/>
    </row>
    <row r="20" spans="1:28" ht="12.75">
      <c r="A20" s="9">
        <v>15</v>
      </c>
      <c r="B20" s="39" t="s">
        <v>32</v>
      </c>
      <c r="C20" s="63">
        <v>0.6997800925925926</v>
      </c>
      <c r="D20" s="10" t="s">
        <v>526</v>
      </c>
      <c r="E20" s="17">
        <v>0.36136574074074074</v>
      </c>
      <c r="F20" s="10" t="s">
        <v>527</v>
      </c>
      <c r="G20" s="18">
        <v>0.035023148148148144</v>
      </c>
      <c r="H20" s="10" t="s">
        <v>527</v>
      </c>
      <c r="I20" s="17">
        <v>0.3033912037037037</v>
      </c>
      <c r="K20" s="61">
        <v>527</v>
      </c>
      <c r="L20" s="10" t="s">
        <v>526</v>
      </c>
      <c r="M20" s="9">
        <v>225</v>
      </c>
      <c r="N20" s="10" t="s">
        <v>527</v>
      </c>
      <c r="O20" s="9">
        <v>150</v>
      </c>
      <c r="P20" s="10" t="s">
        <v>527</v>
      </c>
      <c r="Q20" s="9">
        <v>152</v>
      </c>
      <c r="S20" s="62"/>
      <c r="Y20" s="39"/>
      <c r="Z20" s="72"/>
      <c r="AA20" s="78"/>
      <c r="AB20" s="78"/>
    </row>
    <row r="21" spans="1:28" ht="12.75">
      <c r="A21" s="9">
        <v>16</v>
      </c>
      <c r="B21" s="39" t="s">
        <v>17</v>
      </c>
      <c r="C21" s="63">
        <v>0.7004282407407407</v>
      </c>
      <c r="D21" s="10" t="s">
        <v>526</v>
      </c>
      <c r="E21" s="17">
        <v>0.3620949074074074</v>
      </c>
      <c r="F21" s="10" t="s">
        <v>527</v>
      </c>
      <c r="G21" s="18">
        <v>0.035069444444444445</v>
      </c>
      <c r="H21" s="10" t="s">
        <v>527</v>
      </c>
      <c r="I21" s="17">
        <v>0.3032638888888889</v>
      </c>
      <c r="K21" s="61">
        <v>487</v>
      </c>
      <c r="L21" s="10" t="s">
        <v>526</v>
      </c>
      <c r="M21" s="9">
        <v>227</v>
      </c>
      <c r="N21" s="10" t="s">
        <v>527</v>
      </c>
      <c r="O21" s="9">
        <v>144</v>
      </c>
      <c r="P21" s="10" t="s">
        <v>527</v>
      </c>
      <c r="Q21" s="9">
        <v>116</v>
      </c>
      <c r="S21" s="62"/>
      <c r="Y21" s="39"/>
      <c r="Z21" s="72"/>
      <c r="AA21" s="78"/>
      <c r="AB21" s="78"/>
    </row>
    <row r="22" spans="1:28" ht="12.75">
      <c r="A22" s="9">
        <v>17</v>
      </c>
      <c r="B22" s="39" t="s">
        <v>515</v>
      </c>
      <c r="C22" s="63">
        <v>0.7022916666666666</v>
      </c>
      <c r="D22" s="10" t="s">
        <v>526</v>
      </c>
      <c r="E22" s="17">
        <v>0.35692129629629626</v>
      </c>
      <c r="F22" s="10" t="s">
        <v>527</v>
      </c>
      <c r="G22" s="18">
        <v>0.03574074074074074</v>
      </c>
      <c r="H22" s="10" t="s">
        <v>527</v>
      </c>
      <c r="I22" s="17">
        <v>0.30962962962962964</v>
      </c>
      <c r="K22" s="61">
        <v>547</v>
      </c>
      <c r="L22" s="10" t="s">
        <v>526</v>
      </c>
      <c r="M22" s="9">
        <v>165</v>
      </c>
      <c r="N22" s="10" t="s">
        <v>527</v>
      </c>
      <c r="O22" s="9">
        <v>204</v>
      </c>
      <c r="P22" s="10" t="s">
        <v>527</v>
      </c>
      <c r="Q22" s="9">
        <v>178</v>
      </c>
      <c r="S22" s="62"/>
      <c r="Y22" s="39"/>
      <c r="Z22" s="72"/>
      <c r="AA22" s="78"/>
      <c r="AB22" s="78"/>
    </row>
    <row r="23" spans="1:28" ht="12.75">
      <c r="A23" s="9">
        <v>18</v>
      </c>
      <c r="B23" s="39" t="s">
        <v>507</v>
      </c>
      <c r="C23" s="63">
        <v>0.7061342592592592</v>
      </c>
      <c r="D23" s="10" t="s">
        <v>526</v>
      </c>
      <c r="E23" s="17">
        <v>0.34827546296296297</v>
      </c>
      <c r="F23" s="10" t="s">
        <v>527</v>
      </c>
      <c r="G23" s="18">
        <v>0.03353009259259259</v>
      </c>
      <c r="H23" s="10" t="s">
        <v>527</v>
      </c>
      <c r="I23" s="17">
        <v>0.3243287037037037</v>
      </c>
      <c r="K23" s="61">
        <v>402</v>
      </c>
      <c r="L23" s="10" t="s">
        <v>526</v>
      </c>
      <c r="M23" s="9">
        <v>99</v>
      </c>
      <c r="N23" s="10" t="s">
        <v>527</v>
      </c>
      <c r="O23" s="9">
        <v>106</v>
      </c>
      <c r="P23" s="10" t="s">
        <v>527</v>
      </c>
      <c r="Q23" s="9">
        <v>197</v>
      </c>
      <c r="S23" s="62"/>
      <c r="Y23" s="39"/>
      <c r="Z23" s="72"/>
      <c r="AA23" s="78"/>
      <c r="AB23" s="78"/>
    </row>
    <row r="24" spans="1:28" ht="12.75">
      <c r="A24" s="9">
        <v>19</v>
      </c>
      <c r="B24" s="39" t="s">
        <v>198</v>
      </c>
      <c r="C24" s="63">
        <v>0.7091550925925927</v>
      </c>
      <c r="D24" s="10" t="s">
        <v>526</v>
      </c>
      <c r="E24" s="17">
        <v>0.3693402777777778</v>
      </c>
      <c r="F24" s="10" t="s">
        <v>527</v>
      </c>
      <c r="G24" s="18">
        <v>0.03577546296296296</v>
      </c>
      <c r="H24" s="10" t="s">
        <v>527</v>
      </c>
      <c r="I24" s="17">
        <v>0.3040393518518519</v>
      </c>
      <c r="K24" s="61">
        <v>607</v>
      </c>
      <c r="L24" s="10" t="s">
        <v>526</v>
      </c>
      <c r="M24" s="9">
        <v>244</v>
      </c>
      <c r="N24" s="10" t="s">
        <v>527</v>
      </c>
      <c r="O24" s="9">
        <v>219</v>
      </c>
      <c r="P24" s="10" t="s">
        <v>527</v>
      </c>
      <c r="Q24" s="9">
        <v>144</v>
      </c>
      <c r="S24" s="62"/>
      <c r="Y24" s="39"/>
      <c r="Z24" s="72"/>
      <c r="AA24" s="78"/>
      <c r="AB24" s="78"/>
    </row>
    <row r="25" spans="1:28" ht="12.75">
      <c r="A25" s="9">
        <v>20</v>
      </c>
      <c r="B25" s="39" t="s">
        <v>518</v>
      </c>
      <c r="C25" s="63">
        <v>0.7237152777777778</v>
      </c>
      <c r="D25" s="10" t="s">
        <v>526</v>
      </c>
      <c r="E25" s="17">
        <v>0.36490740740740735</v>
      </c>
      <c r="F25" s="10" t="s">
        <v>527</v>
      </c>
      <c r="G25" s="18">
        <v>0.03630787037037037</v>
      </c>
      <c r="H25" s="10" t="s">
        <v>527</v>
      </c>
      <c r="I25" s="17">
        <v>0.3225</v>
      </c>
      <c r="K25" s="61">
        <v>776</v>
      </c>
      <c r="L25" s="10" t="s">
        <v>526</v>
      </c>
      <c r="M25" s="9">
        <v>244</v>
      </c>
      <c r="N25" s="10" t="s">
        <v>527</v>
      </c>
      <c r="O25" s="9">
        <v>329</v>
      </c>
      <c r="P25" s="10" t="s">
        <v>527</v>
      </c>
      <c r="Q25" s="9">
        <v>203</v>
      </c>
      <c r="S25" s="62"/>
      <c r="Y25" s="39"/>
      <c r="Z25" s="72"/>
      <c r="AA25" s="78"/>
      <c r="AB25" s="78"/>
    </row>
    <row r="26" spans="1:28" ht="12.75">
      <c r="A26" s="9"/>
      <c r="B26" s="39"/>
      <c r="C26" s="63"/>
      <c r="E26" s="17"/>
      <c r="G26" s="18"/>
      <c r="I26" s="17"/>
      <c r="K26" s="61"/>
      <c r="L26" s="10"/>
      <c r="N26" s="10"/>
      <c r="P26" s="10"/>
      <c r="Q26" s="62"/>
      <c r="S26" s="62"/>
      <c r="Y26" s="39"/>
      <c r="Z26" s="72"/>
      <c r="AA26" s="78"/>
      <c r="AB26" s="78"/>
    </row>
    <row r="27" spans="1:28" ht="12.75">
      <c r="A27" s="9"/>
      <c r="B27" s="39"/>
      <c r="C27" s="63"/>
      <c r="E27" s="17"/>
      <c r="G27" s="18"/>
      <c r="I27" s="17"/>
      <c r="K27" s="61"/>
      <c r="L27" s="10"/>
      <c r="N27" s="10"/>
      <c r="P27" s="10"/>
      <c r="Q27" s="62"/>
      <c r="S27" s="62"/>
      <c r="Y27" s="39"/>
      <c r="Z27" s="72"/>
      <c r="AA27" s="78"/>
      <c r="AB27" s="78"/>
    </row>
    <row r="28" spans="1:28" ht="12.75">
      <c r="A28" s="9"/>
      <c r="B28" s="39"/>
      <c r="C28" s="63"/>
      <c r="E28" s="17"/>
      <c r="G28" s="18"/>
      <c r="I28" s="17"/>
      <c r="K28" s="61"/>
      <c r="L28" s="10"/>
      <c r="N28" s="10"/>
      <c r="P28" s="10"/>
      <c r="Q28" s="62"/>
      <c r="S28" s="62"/>
      <c r="Y28" s="39"/>
      <c r="Z28" s="72"/>
      <c r="AA28" s="78"/>
      <c r="AB28" s="78"/>
    </row>
    <row r="29" spans="1:28" ht="12.75">
      <c r="A29" s="9"/>
      <c r="B29" s="39"/>
      <c r="C29" s="63"/>
      <c r="E29" s="17"/>
      <c r="G29" s="18"/>
      <c r="I29" s="17"/>
      <c r="K29" s="61"/>
      <c r="L29" s="10"/>
      <c r="N29" s="10"/>
      <c r="P29" s="10"/>
      <c r="Q29" s="62"/>
      <c r="S29" s="62"/>
      <c r="Y29" s="39"/>
      <c r="Z29" s="72"/>
      <c r="AA29" s="78"/>
      <c r="AB29" s="78"/>
    </row>
    <row r="30" spans="1:28" ht="12.75">
      <c r="A30" s="9"/>
      <c r="B30" s="39"/>
      <c r="C30" s="63"/>
      <c r="E30" s="17"/>
      <c r="G30" s="18"/>
      <c r="I30" s="17"/>
      <c r="K30" s="61"/>
      <c r="L30" s="10"/>
      <c r="N30" s="10"/>
      <c r="P30" s="10"/>
      <c r="Q30" s="62"/>
      <c r="S30" s="62"/>
      <c r="Y30" s="39"/>
      <c r="Z30" s="72"/>
      <c r="AA30" s="78"/>
      <c r="AB30" s="78"/>
    </row>
    <row r="31" spans="1:28" ht="12.75">
      <c r="A31" s="9"/>
      <c r="B31" s="39"/>
      <c r="C31" s="63"/>
      <c r="E31" s="17"/>
      <c r="G31" s="18"/>
      <c r="I31" s="17"/>
      <c r="K31" s="61"/>
      <c r="L31" s="10"/>
      <c r="N31" s="10"/>
      <c r="P31" s="10"/>
      <c r="Q31" s="62"/>
      <c r="S31" s="62"/>
      <c r="Y31" s="39"/>
      <c r="Z31" s="72"/>
      <c r="AA31" s="78"/>
      <c r="AB31" s="78"/>
    </row>
    <row r="32" spans="1:28" ht="12.75">
      <c r="A32" s="9"/>
      <c r="B32" s="39"/>
      <c r="C32" s="63"/>
      <c r="E32" s="17"/>
      <c r="G32" s="18"/>
      <c r="I32" s="17"/>
      <c r="K32" s="61"/>
      <c r="L32" s="10"/>
      <c r="N32" s="10"/>
      <c r="P32" s="10"/>
      <c r="Q32" s="62"/>
      <c r="S32" s="62"/>
      <c r="Y32" s="39"/>
      <c r="Z32" s="72"/>
      <c r="AA32" s="78"/>
      <c r="AB32" s="78"/>
    </row>
    <row r="33" spans="1:28" ht="12.75">
      <c r="A33" s="9"/>
      <c r="B33" s="39"/>
      <c r="C33" s="63"/>
      <c r="E33" s="17"/>
      <c r="G33" s="18"/>
      <c r="I33" s="17"/>
      <c r="K33" s="61"/>
      <c r="L33" s="10"/>
      <c r="N33" s="10"/>
      <c r="P33" s="10"/>
      <c r="Q33" s="62"/>
      <c r="S33" s="62"/>
      <c r="Y33" s="39"/>
      <c r="Z33" s="72"/>
      <c r="AA33" s="78"/>
      <c r="AB33" s="78"/>
    </row>
    <row r="34" spans="1:9" ht="12.75">
      <c r="A34" s="9"/>
      <c r="B34" s="39"/>
      <c r="C34" s="9"/>
      <c r="E34" s="17"/>
      <c r="F34" s="78"/>
      <c r="G34" s="61"/>
      <c r="I34" s="61"/>
    </row>
    <row r="35" spans="1:9" ht="12.75">
      <c r="A35" s="9"/>
      <c r="B35" s="39"/>
      <c r="C35" s="9"/>
      <c r="E35" s="17"/>
      <c r="F35" s="78"/>
      <c r="G35" s="61"/>
      <c r="I35" s="61"/>
    </row>
    <row r="36" spans="1:9" ht="12.75">
      <c r="A36" s="9"/>
      <c r="B36" s="39"/>
      <c r="C36" s="9"/>
      <c r="E36" s="17"/>
      <c r="F36" s="78"/>
      <c r="G36" s="18"/>
      <c r="I36" s="17"/>
    </row>
    <row r="37" spans="1:9" ht="12.75">
      <c r="A37" s="9"/>
      <c r="B37" s="39"/>
      <c r="C37" s="9"/>
      <c r="E37" s="17"/>
      <c r="F37" s="78"/>
      <c r="G37" s="18"/>
      <c r="I37" s="17"/>
    </row>
    <row r="38" spans="1:9" ht="12.75">
      <c r="A38" s="9"/>
      <c r="B38" s="39"/>
      <c r="C38" s="9"/>
      <c r="E38" s="17"/>
      <c r="F38" s="78"/>
      <c r="G38" s="18"/>
      <c r="I38" s="18"/>
    </row>
    <row r="39" spans="1:9" ht="12.75">
      <c r="A39" s="9"/>
      <c r="B39" s="39"/>
      <c r="C39" s="9"/>
      <c r="E39" s="17"/>
      <c r="F39" s="78"/>
      <c r="G39" s="18"/>
      <c r="I39" s="18"/>
    </row>
    <row r="40" spans="1:9" ht="12.75">
      <c r="A40" s="9"/>
      <c r="B40" s="39"/>
      <c r="C40" s="9"/>
      <c r="E40" s="17"/>
      <c r="F40" s="78"/>
      <c r="G40" s="18"/>
      <c r="I40" s="18"/>
    </row>
    <row r="41" spans="2:6" ht="12.75">
      <c r="B41" s="39"/>
      <c r="C41" s="9"/>
      <c r="E41" s="17"/>
      <c r="F41" s="78"/>
    </row>
    <row r="42" spans="1:9" ht="12.75">
      <c r="A42" s="9"/>
      <c r="B42" s="39"/>
      <c r="C42" s="9"/>
      <c r="E42" s="17"/>
      <c r="F42" s="78"/>
      <c r="G42" s="18"/>
      <c r="I42" s="18"/>
    </row>
    <row r="43" spans="1:11" ht="12.75">
      <c r="A43" s="9"/>
      <c r="B43" s="39"/>
      <c r="C43" s="9"/>
      <c r="E43" s="17"/>
      <c r="F43" s="78"/>
      <c r="G43" s="17"/>
      <c r="I43" s="17"/>
      <c r="K43" s="17"/>
    </row>
    <row r="44" spans="1:11" ht="12.75">
      <c r="A44" s="9"/>
      <c r="B44" s="39"/>
      <c r="C44" s="9"/>
      <c r="E44" s="17"/>
      <c r="F44" s="78"/>
      <c r="G44" s="17"/>
      <c r="I44" s="17"/>
      <c r="K44" s="17"/>
    </row>
    <row r="45" spans="1:11" ht="15.75">
      <c r="A45" s="9"/>
      <c r="B45" s="39"/>
      <c r="E45" s="17"/>
      <c r="G45" s="17"/>
      <c r="I45" s="17"/>
      <c r="K45" s="17"/>
    </row>
    <row r="46" spans="1:11" ht="15.75">
      <c r="A46" s="9"/>
      <c r="B46" s="39"/>
      <c r="E46" s="17"/>
      <c r="G46" s="17"/>
      <c r="I46" s="17"/>
      <c r="K46" s="17"/>
    </row>
    <row r="47" spans="1:11" ht="15.75">
      <c r="A47" s="9"/>
      <c r="B47" s="39"/>
      <c r="E47" s="17"/>
      <c r="G47" s="17"/>
      <c r="I47" s="17"/>
      <c r="K47" s="17"/>
    </row>
    <row r="48" spans="1:11" ht="15.75">
      <c r="A48" s="9"/>
      <c r="B48" s="39"/>
      <c r="E48" s="17"/>
      <c r="G48" s="17"/>
      <c r="I48" s="17"/>
      <c r="K48" s="17"/>
    </row>
    <row r="49" spans="1:11" ht="15.75">
      <c r="A49" s="9"/>
      <c r="B49" s="39"/>
      <c r="E49" s="17"/>
      <c r="G49" s="17"/>
      <c r="I49" s="17"/>
      <c r="K49" s="17"/>
    </row>
    <row r="50" spans="1:11" ht="15.75">
      <c r="A50" s="9"/>
      <c r="B50" s="39"/>
      <c r="E50" s="17"/>
      <c r="G50" s="17"/>
      <c r="I50" s="17"/>
      <c r="K50" s="17"/>
    </row>
    <row r="51" spans="1:11" ht="15.75">
      <c r="A51" s="9"/>
      <c r="B51" s="39"/>
      <c r="E51" s="17"/>
      <c r="G51" s="17"/>
      <c r="I51" s="17"/>
      <c r="K51" s="17"/>
    </row>
    <row r="52" spans="1:11" ht="15.75">
      <c r="A52" s="9"/>
      <c r="B52" s="39"/>
      <c r="E52" s="17"/>
      <c r="G52" s="17"/>
      <c r="I52" s="17"/>
      <c r="K52" s="17"/>
    </row>
    <row r="53" spans="1:11" ht="15.75">
      <c r="A53" s="9"/>
      <c r="B53" s="39"/>
      <c r="E53" s="17"/>
      <c r="G53" s="17"/>
      <c r="I53" s="17"/>
      <c r="K53" s="17"/>
    </row>
    <row r="54" spans="1:11" ht="15.75">
      <c r="A54" s="9"/>
      <c r="B54" s="39"/>
      <c r="E54" s="17"/>
      <c r="G54" s="17"/>
      <c r="I54" s="17"/>
      <c r="K54" s="17"/>
    </row>
    <row r="68" spans="1:9" ht="15.75">
      <c r="A68" s="9"/>
      <c r="B68" s="16"/>
      <c r="E68" s="18"/>
      <c r="G68" s="18"/>
      <c r="I68" s="17"/>
    </row>
    <row r="69" spans="1:9" ht="15.75">
      <c r="A69" s="9"/>
      <c r="B69" s="16"/>
      <c r="E69" s="18"/>
      <c r="G69" s="18"/>
      <c r="I69" s="17"/>
    </row>
    <row r="70" spans="1:9" ht="15.75">
      <c r="A70" s="9"/>
      <c r="B70" s="16"/>
      <c r="E70" s="18"/>
      <c r="G70" s="18"/>
      <c r="I70" s="17"/>
    </row>
  </sheetData>
  <sheetProtection/>
  <mergeCells count="2">
    <mergeCell ref="K1:Q1"/>
    <mergeCell ref="K2:Q2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headerFooter alignWithMargins="0">
    <oddFooter>&amp;LJF LE BOUDEC Chrono Classements Loudéac 06 81 97 06 53&amp;RMiniatures Cyclistes sur www.bretagne-vtt.com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9" customWidth="1"/>
    <col min="2" max="2" width="4.7109375" style="10" customWidth="1"/>
    <col min="3" max="3" width="1.7109375" style="19" customWidth="1"/>
    <col min="4" max="4" width="3.7109375" style="19" customWidth="1"/>
    <col min="5" max="5" width="10.421875" style="19" customWidth="1"/>
    <col min="6" max="6" width="26.8515625" style="0" bestFit="1" customWidth="1"/>
    <col min="7" max="7" width="19.57421875" style="0" customWidth="1"/>
    <col min="8" max="8" width="2.57421875" style="9" customWidth="1"/>
    <col min="9" max="9" width="9.140625" style="0" customWidth="1"/>
    <col min="10" max="10" width="1.7109375" style="0" customWidth="1"/>
    <col min="11" max="11" width="5.7109375" style="20" customWidth="1"/>
    <col min="12" max="13" width="9.140625" style="20" customWidth="1"/>
    <col min="14" max="14" width="2.7109375" style="0" customWidth="1"/>
    <col min="15" max="15" width="8.00390625" style="0" customWidth="1"/>
  </cols>
  <sheetData>
    <row r="1" spans="1:13" s="3" customFormat="1" ht="25.5" customHeight="1">
      <c r="A1" s="45" t="s">
        <v>353</v>
      </c>
      <c r="B1" s="2"/>
      <c r="C1" s="2"/>
      <c r="D1" s="2"/>
      <c r="E1" s="3" t="s">
        <v>528</v>
      </c>
      <c r="F1" s="4" t="s">
        <v>2</v>
      </c>
      <c r="G1" s="149">
        <v>43323</v>
      </c>
      <c r="H1" s="147"/>
      <c r="I1" s="7">
        <v>39.40154633999398</v>
      </c>
      <c r="J1" s="7"/>
      <c r="K1" s="8" t="s">
        <v>300</v>
      </c>
      <c r="L1" s="8"/>
      <c r="M1" s="8"/>
    </row>
    <row r="2" spans="2:11" s="9" customFormat="1" ht="12.75">
      <c r="B2" s="10"/>
      <c r="C2" s="11"/>
      <c r="D2" s="11"/>
      <c r="E2" s="11"/>
      <c r="F2" s="26"/>
      <c r="I2" s="71"/>
      <c r="K2" s="40"/>
    </row>
    <row r="3" spans="2:11" s="9" customFormat="1" ht="12.75">
      <c r="B3" s="10"/>
      <c r="C3" s="11"/>
      <c r="D3" s="11"/>
      <c r="E3" s="11"/>
      <c r="F3" s="26" t="s">
        <v>301</v>
      </c>
      <c r="I3" s="71">
        <v>109</v>
      </c>
      <c r="K3" s="40" t="s">
        <v>302</v>
      </c>
    </row>
    <row r="4" spans="2:11" s="9" customFormat="1" ht="12.75">
      <c r="B4" s="10"/>
      <c r="C4" s="11"/>
      <c r="D4" s="11"/>
      <c r="E4" s="11"/>
      <c r="F4" s="26"/>
      <c r="I4" s="71"/>
      <c r="K4" s="40"/>
    </row>
    <row r="5" spans="1:13" ht="10.5" customHeight="1">
      <c r="A5" s="9">
        <f>A4+1</f>
        <v>1</v>
      </c>
      <c r="B5" s="11">
        <v>50</v>
      </c>
      <c r="C5" s="14">
        <v>0</v>
      </c>
      <c r="D5" s="14" t="s">
        <v>4</v>
      </c>
      <c r="E5" s="14">
        <v>10022698687</v>
      </c>
      <c r="F5" s="82" t="s">
        <v>63</v>
      </c>
      <c r="G5" s="16" t="s">
        <v>62</v>
      </c>
      <c r="H5" s="14" t="s">
        <v>251</v>
      </c>
      <c r="I5" s="17">
        <v>0.1152662037037037</v>
      </c>
      <c r="J5" s="17"/>
      <c r="K5" s="18"/>
      <c r="L5" s="17"/>
      <c r="M5" s="17"/>
    </row>
    <row r="6" spans="1:13" ht="10.5" customHeight="1">
      <c r="A6" s="9">
        <f aca="true" t="shared" si="0" ref="A6:A56">A5+1</f>
        <v>2</v>
      </c>
      <c r="B6" s="11">
        <v>31</v>
      </c>
      <c r="C6" s="14">
        <v>0</v>
      </c>
      <c r="D6" s="14" t="s">
        <v>45</v>
      </c>
      <c r="E6" s="14">
        <v>10023827022</v>
      </c>
      <c r="F6" s="82" t="s">
        <v>43</v>
      </c>
      <c r="G6" s="16" t="s">
        <v>44</v>
      </c>
      <c r="H6" s="14" t="s">
        <v>251</v>
      </c>
      <c r="I6" s="17">
        <v>0.1152662037037037</v>
      </c>
      <c r="J6" s="17" t="s">
        <v>303</v>
      </c>
      <c r="K6" s="18" t="s">
        <v>308</v>
      </c>
      <c r="L6" s="17"/>
      <c r="M6" s="17"/>
    </row>
    <row r="7" spans="1:13" ht="10.5" customHeight="1">
      <c r="A7" s="9">
        <f t="shared" si="0"/>
        <v>3</v>
      </c>
      <c r="B7" s="11">
        <v>28</v>
      </c>
      <c r="C7" s="14">
        <v>0</v>
      </c>
      <c r="D7" s="14" t="s">
        <v>1</v>
      </c>
      <c r="E7" s="14">
        <v>10068083573</v>
      </c>
      <c r="F7" s="82" t="s">
        <v>40</v>
      </c>
      <c r="G7" s="16" t="s">
        <v>37</v>
      </c>
      <c r="H7" s="14" t="s">
        <v>251</v>
      </c>
      <c r="I7" s="17">
        <v>0.11644675925925925</v>
      </c>
      <c r="J7" s="17" t="s">
        <v>303</v>
      </c>
      <c r="K7" s="18" t="s">
        <v>308</v>
      </c>
      <c r="L7" s="17"/>
      <c r="M7" s="17"/>
    </row>
    <row r="8" spans="1:13" ht="10.5" customHeight="1">
      <c r="A8" s="9">
        <f t="shared" si="0"/>
        <v>4</v>
      </c>
      <c r="B8" s="11">
        <v>43</v>
      </c>
      <c r="C8" s="14">
        <v>0</v>
      </c>
      <c r="D8" s="14" t="s">
        <v>0</v>
      </c>
      <c r="E8" s="14">
        <v>10046237153</v>
      </c>
      <c r="F8" s="82" t="s">
        <v>57</v>
      </c>
      <c r="G8" s="16" t="s">
        <v>58</v>
      </c>
      <c r="H8" s="14" t="s">
        <v>251</v>
      </c>
      <c r="I8" s="17">
        <v>0.11644675925925925</v>
      </c>
      <c r="J8" s="17" t="s">
        <v>303</v>
      </c>
      <c r="K8" s="18" t="s">
        <v>308</v>
      </c>
      <c r="L8" s="17"/>
      <c r="M8" s="17"/>
    </row>
    <row r="9" spans="1:13" ht="10.5" customHeight="1">
      <c r="A9" s="9">
        <f t="shared" si="0"/>
        <v>5</v>
      </c>
      <c r="B9" s="11">
        <v>88</v>
      </c>
      <c r="C9" s="14">
        <v>0</v>
      </c>
      <c r="D9" s="14" t="s">
        <v>4</v>
      </c>
      <c r="E9" s="14">
        <v>10022705761</v>
      </c>
      <c r="F9" s="82" t="s">
        <v>93</v>
      </c>
      <c r="G9" s="16" t="s">
        <v>90</v>
      </c>
      <c r="H9" s="14" t="s">
        <v>251</v>
      </c>
      <c r="I9" s="17">
        <v>0.11644675925925925</v>
      </c>
      <c r="J9" s="17" t="s">
        <v>303</v>
      </c>
      <c r="K9" s="18" t="s">
        <v>308</v>
      </c>
      <c r="L9" s="17"/>
      <c r="M9" s="17"/>
    </row>
    <row r="10" spans="1:13" ht="10.5" customHeight="1">
      <c r="A10" s="9">
        <f t="shared" si="0"/>
        <v>6</v>
      </c>
      <c r="B10" s="11">
        <v>188</v>
      </c>
      <c r="C10" s="14">
        <v>0</v>
      </c>
      <c r="D10" s="14" t="s">
        <v>1</v>
      </c>
      <c r="E10" s="14">
        <v>10067434380</v>
      </c>
      <c r="F10" s="82" t="s">
        <v>194</v>
      </c>
      <c r="G10" s="16" t="s">
        <v>193</v>
      </c>
      <c r="H10" s="14" t="s">
        <v>251</v>
      </c>
      <c r="I10" s="17">
        <v>0.11644675925925925</v>
      </c>
      <c r="J10" s="17" t="s">
        <v>303</v>
      </c>
      <c r="K10" s="18" t="s">
        <v>308</v>
      </c>
      <c r="L10" s="17"/>
      <c r="M10" s="17"/>
    </row>
    <row r="11" spans="1:13" ht="10.5" customHeight="1">
      <c r="A11" s="9">
        <f t="shared" si="0"/>
        <v>7</v>
      </c>
      <c r="B11" s="11">
        <v>139</v>
      </c>
      <c r="C11" s="14">
        <v>0</v>
      </c>
      <c r="D11" s="14" t="s">
        <v>1</v>
      </c>
      <c r="E11" s="14">
        <v>10069504120</v>
      </c>
      <c r="F11" s="82" t="s">
        <v>147</v>
      </c>
      <c r="G11" s="16" t="s">
        <v>12</v>
      </c>
      <c r="H11" s="14" t="s">
        <v>251</v>
      </c>
      <c r="I11" s="17">
        <v>0.11644675925925925</v>
      </c>
      <c r="J11" s="17" t="s">
        <v>303</v>
      </c>
      <c r="K11" s="18" t="s">
        <v>308</v>
      </c>
      <c r="L11" s="17"/>
      <c r="M11" s="17"/>
    </row>
    <row r="12" spans="1:13" ht="10.5" customHeight="1">
      <c r="A12" s="9">
        <f t="shared" si="0"/>
        <v>8</v>
      </c>
      <c r="B12" s="11">
        <v>136</v>
      </c>
      <c r="C12" s="14">
        <v>0</v>
      </c>
      <c r="D12" s="14" t="s">
        <v>1</v>
      </c>
      <c r="E12" s="14">
        <v>10069510079</v>
      </c>
      <c r="F12" s="82" t="s">
        <v>144</v>
      </c>
      <c r="G12" s="16" t="s">
        <v>141</v>
      </c>
      <c r="H12" s="14" t="s">
        <v>251</v>
      </c>
      <c r="I12" s="17">
        <v>0.11644675925925925</v>
      </c>
      <c r="J12" s="17" t="s">
        <v>303</v>
      </c>
      <c r="K12" s="18" t="s">
        <v>308</v>
      </c>
      <c r="L12" s="17"/>
      <c r="M12" s="17"/>
    </row>
    <row r="13" spans="1:13" ht="10.5" customHeight="1">
      <c r="A13" s="9">
        <f t="shared" si="0"/>
        <v>9</v>
      </c>
      <c r="B13" s="11">
        <v>99</v>
      </c>
      <c r="C13" s="14">
        <v>0</v>
      </c>
      <c r="D13" s="14" t="s">
        <v>104</v>
      </c>
      <c r="E13" s="14">
        <v>10023533800</v>
      </c>
      <c r="F13" s="82" t="s">
        <v>106</v>
      </c>
      <c r="G13" s="16" t="s">
        <v>103</v>
      </c>
      <c r="H13" s="14" t="s">
        <v>251</v>
      </c>
      <c r="I13" s="17">
        <v>0.11644675925925925</v>
      </c>
      <c r="J13" s="17" t="s">
        <v>303</v>
      </c>
      <c r="K13" s="18" t="s">
        <v>308</v>
      </c>
      <c r="L13" s="17"/>
      <c r="M13" s="17"/>
    </row>
    <row r="14" spans="1:13" ht="10.5" customHeight="1">
      <c r="A14" s="9">
        <f t="shared" si="0"/>
        <v>10</v>
      </c>
      <c r="B14" s="11">
        <v>109</v>
      </c>
      <c r="C14" s="14">
        <v>0</v>
      </c>
      <c r="D14" s="14" t="s">
        <v>109</v>
      </c>
      <c r="E14" s="14">
        <v>10059898187</v>
      </c>
      <c r="F14" s="82" t="s">
        <v>115</v>
      </c>
      <c r="G14" s="16" t="s">
        <v>116</v>
      </c>
      <c r="H14" s="14" t="s">
        <v>251</v>
      </c>
      <c r="I14" s="17">
        <v>0.11644675925925925</v>
      </c>
      <c r="J14" s="17" t="s">
        <v>303</v>
      </c>
      <c r="K14" s="18" t="s">
        <v>308</v>
      </c>
      <c r="L14" s="17"/>
      <c r="M14" s="17"/>
    </row>
    <row r="15" spans="1:13" ht="10.5" customHeight="1">
      <c r="A15" s="9">
        <f t="shared" si="0"/>
        <v>11</v>
      </c>
      <c r="B15" s="11">
        <v>73</v>
      </c>
      <c r="C15" s="14">
        <v>0</v>
      </c>
      <c r="D15" s="14" t="s">
        <v>45</v>
      </c>
      <c r="E15" s="14">
        <v>10023857132</v>
      </c>
      <c r="F15" s="82" t="s">
        <v>79</v>
      </c>
      <c r="G15" s="16" t="s">
        <v>80</v>
      </c>
      <c r="H15" s="14" t="s">
        <v>251</v>
      </c>
      <c r="I15" s="17">
        <v>0.11644675925925925</v>
      </c>
      <c r="J15" s="17" t="s">
        <v>303</v>
      </c>
      <c r="K15" s="18" t="s">
        <v>308</v>
      </c>
      <c r="L15" s="11"/>
      <c r="M15" s="17"/>
    </row>
    <row r="16" spans="1:13" ht="10.5" customHeight="1">
      <c r="A16" s="9">
        <f t="shared" si="0"/>
        <v>12</v>
      </c>
      <c r="B16" s="11">
        <v>8</v>
      </c>
      <c r="C16" s="14">
        <v>0</v>
      </c>
      <c r="D16" s="14" t="s">
        <v>4</v>
      </c>
      <c r="E16" s="14">
        <v>10023346466</v>
      </c>
      <c r="F16" s="82" t="s">
        <v>21</v>
      </c>
      <c r="G16" s="16" t="s">
        <v>11</v>
      </c>
      <c r="H16" s="14" t="s">
        <v>251</v>
      </c>
      <c r="I16" s="17">
        <v>0.11644675925925925</v>
      </c>
      <c r="J16" s="17" t="s">
        <v>303</v>
      </c>
      <c r="K16" s="18" t="s">
        <v>308</v>
      </c>
      <c r="L16" s="11"/>
      <c r="M16" s="17"/>
    </row>
    <row r="17" spans="1:13" ht="10.5" customHeight="1">
      <c r="A17" s="9">
        <f t="shared" si="0"/>
        <v>13</v>
      </c>
      <c r="B17" s="11">
        <v>115</v>
      </c>
      <c r="C17" s="14">
        <v>0</v>
      </c>
      <c r="D17" s="14" t="s">
        <v>1</v>
      </c>
      <c r="E17" s="14">
        <v>10067790654</v>
      </c>
      <c r="F17" s="82" t="s">
        <v>121</v>
      </c>
      <c r="G17" s="16" t="s">
        <v>122</v>
      </c>
      <c r="H17" s="14" t="s">
        <v>251</v>
      </c>
      <c r="I17" s="17">
        <v>0.11644675925925925</v>
      </c>
      <c r="J17" s="17" t="s">
        <v>303</v>
      </c>
      <c r="K17" s="18" t="s">
        <v>308</v>
      </c>
      <c r="L17" s="11"/>
      <c r="M17" s="17"/>
    </row>
    <row r="18" spans="1:13" ht="10.5" customHeight="1">
      <c r="A18" s="9">
        <f t="shared" si="0"/>
        <v>14</v>
      </c>
      <c r="B18" s="11">
        <v>145</v>
      </c>
      <c r="C18" s="14">
        <v>0</v>
      </c>
      <c r="D18" s="14" t="s">
        <v>1</v>
      </c>
      <c r="E18" s="14">
        <v>10068670324</v>
      </c>
      <c r="F18" s="82" t="s">
        <v>153</v>
      </c>
      <c r="G18" s="16" t="s">
        <v>154</v>
      </c>
      <c r="H18" s="14" t="s">
        <v>251</v>
      </c>
      <c r="I18" s="17">
        <v>0.11644675925925925</v>
      </c>
      <c r="J18" s="17" t="s">
        <v>303</v>
      </c>
      <c r="K18" s="18" t="s">
        <v>308</v>
      </c>
      <c r="L18" s="11"/>
      <c r="M18" s="17"/>
    </row>
    <row r="19" spans="1:13" ht="10.5" customHeight="1">
      <c r="A19" s="9">
        <f t="shared" si="0"/>
        <v>15</v>
      </c>
      <c r="B19" s="11">
        <v>200</v>
      </c>
      <c r="C19" s="14">
        <v>0</v>
      </c>
      <c r="D19" s="14" t="s">
        <v>1</v>
      </c>
      <c r="E19" s="14">
        <v>10066574821</v>
      </c>
      <c r="F19" s="82" t="s">
        <v>206</v>
      </c>
      <c r="G19" s="16" t="s">
        <v>205</v>
      </c>
      <c r="H19" s="14" t="s">
        <v>251</v>
      </c>
      <c r="I19" s="17">
        <v>0.11644675925925925</v>
      </c>
      <c r="J19" s="17" t="s">
        <v>303</v>
      </c>
      <c r="K19" s="18" t="s">
        <v>308</v>
      </c>
      <c r="L19" s="11"/>
      <c r="M19" s="17"/>
    </row>
    <row r="20" spans="1:13" ht="10.5" customHeight="1">
      <c r="A20" s="9">
        <f t="shared" si="0"/>
        <v>16</v>
      </c>
      <c r="B20" s="11">
        <v>21</v>
      </c>
      <c r="C20" s="14">
        <v>0</v>
      </c>
      <c r="D20" s="14" t="s">
        <v>33</v>
      </c>
      <c r="E20" s="14">
        <v>10034999503</v>
      </c>
      <c r="F20" s="82" t="s">
        <v>34</v>
      </c>
      <c r="G20" s="16" t="s">
        <v>32</v>
      </c>
      <c r="H20" s="14" t="s">
        <v>251</v>
      </c>
      <c r="I20" s="17">
        <v>0.11644675925925925</v>
      </c>
      <c r="J20" s="17" t="s">
        <v>303</v>
      </c>
      <c r="K20" s="18" t="s">
        <v>308</v>
      </c>
      <c r="L20" s="11"/>
      <c r="M20" s="17"/>
    </row>
    <row r="21" spans="1:13" ht="10.5" customHeight="1">
      <c r="A21" s="9">
        <f t="shared" si="0"/>
        <v>17</v>
      </c>
      <c r="B21" s="11">
        <v>137</v>
      </c>
      <c r="C21" s="14">
        <v>0</v>
      </c>
      <c r="D21" s="14" t="s">
        <v>1</v>
      </c>
      <c r="E21" s="14">
        <v>10070039337</v>
      </c>
      <c r="F21" s="82" t="s">
        <v>145</v>
      </c>
      <c r="G21" s="16" t="s">
        <v>141</v>
      </c>
      <c r="H21" s="14" t="s">
        <v>251</v>
      </c>
      <c r="I21" s="17">
        <v>0.11644675925925925</v>
      </c>
      <c r="J21" s="17" t="s">
        <v>303</v>
      </c>
      <c r="K21" s="18" t="s">
        <v>308</v>
      </c>
      <c r="L21" s="11"/>
      <c r="M21" s="17"/>
    </row>
    <row r="22" spans="1:13" ht="10.5" customHeight="1">
      <c r="A22" s="9">
        <f t="shared" si="0"/>
        <v>18</v>
      </c>
      <c r="B22" s="11">
        <v>35</v>
      </c>
      <c r="C22" s="14">
        <v>0</v>
      </c>
      <c r="D22" s="14" t="s">
        <v>4</v>
      </c>
      <c r="E22" s="14">
        <v>10022718598</v>
      </c>
      <c r="F22" s="82" t="s">
        <v>256</v>
      </c>
      <c r="G22" s="16" t="s">
        <v>44</v>
      </c>
      <c r="H22" s="14" t="s">
        <v>251</v>
      </c>
      <c r="I22" s="17">
        <v>0.11644675925925925</v>
      </c>
      <c r="J22" s="17" t="s">
        <v>303</v>
      </c>
      <c r="K22" s="18" t="s">
        <v>308</v>
      </c>
      <c r="L22" s="11"/>
      <c r="M22" s="17"/>
    </row>
    <row r="23" spans="1:13" ht="10.5" customHeight="1">
      <c r="A23" s="9">
        <f t="shared" si="0"/>
        <v>19</v>
      </c>
      <c r="B23" s="11">
        <v>144</v>
      </c>
      <c r="C23" s="14">
        <v>0</v>
      </c>
      <c r="D23" s="14" t="s">
        <v>1</v>
      </c>
      <c r="E23" s="14">
        <v>10068086001</v>
      </c>
      <c r="F23" s="82" t="s">
        <v>152</v>
      </c>
      <c r="G23" s="16" t="s">
        <v>12</v>
      </c>
      <c r="H23" s="14" t="s">
        <v>251</v>
      </c>
      <c r="I23" s="17">
        <v>0.11679398148148147</v>
      </c>
      <c r="J23" s="17" t="s">
        <v>303</v>
      </c>
      <c r="K23" s="18">
        <v>0.0015277777777777668</v>
      </c>
      <c r="L23" s="17"/>
      <c r="M23" s="17"/>
    </row>
    <row r="24" spans="1:13" ht="10.5" customHeight="1">
      <c r="A24" s="9">
        <f t="shared" si="0"/>
        <v>20</v>
      </c>
      <c r="B24" s="11">
        <v>72</v>
      </c>
      <c r="C24" s="14">
        <v>0</v>
      </c>
      <c r="D24" s="14" t="s">
        <v>0</v>
      </c>
      <c r="E24" s="14">
        <v>10064946433</v>
      </c>
      <c r="F24" s="82" t="s">
        <v>260</v>
      </c>
      <c r="G24" s="16" t="s">
        <v>74</v>
      </c>
      <c r="H24" s="14" t="s">
        <v>251</v>
      </c>
      <c r="I24" s="17">
        <v>0.11685185185185186</v>
      </c>
      <c r="J24" s="17" t="s">
        <v>303</v>
      </c>
      <c r="K24" s="18">
        <v>0.0015856481481481555</v>
      </c>
      <c r="L24" s="17"/>
      <c r="M24" s="17"/>
    </row>
    <row r="25" spans="1:13" ht="10.5" customHeight="1">
      <c r="A25" s="9">
        <f t="shared" si="0"/>
        <v>21</v>
      </c>
      <c r="B25" s="11">
        <v>152</v>
      </c>
      <c r="C25" s="14">
        <v>0</v>
      </c>
      <c r="D25" s="14" t="s">
        <v>1</v>
      </c>
      <c r="E25" s="14">
        <v>10066369101</v>
      </c>
      <c r="F25" s="82" t="s">
        <v>162</v>
      </c>
      <c r="G25" s="16" t="s">
        <v>161</v>
      </c>
      <c r="H25" s="14" t="s">
        <v>251</v>
      </c>
      <c r="I25" s="17">
        <v>0.11700231481481482</v>
      </c>
      <c r="J25" s="17" t="s">
        <v>303</v>
      </c>
      <c r="K25" s="18">
        <v>0.0017361111111111188</v>
      </c>
      <c r="L25" s="17"/>
      <c r="M25" s="17"/>
    </row>
    <row r="26" spans="1:13" ht="10.5" customHeight="1">
      <c r="A26" s="9">
        <f t="shared" si="0"/>
        <v>22</v>
      </c>
      <c r="B26" s="11">
        <v>118</v>
      </c>
      <c r="C26" s="14">
        <v>0</v>
      </c>
      <c r="D26" s="14" t="s">
        <v>1</v>
      </c>
      <c r="E26" s="14">
        <v>10068070237</v>
      </c>
      <c r="F26" s="82" t="s">
        <v>125</v>
      </c>
      <c r="G26" s="16" t="s">
        <v>122</v>
      </c>
      <c r="H26" s="14" t="s">
        <v>251</v>
      </c>
      <c r="I26" s="17">
        <v>0.11734953703703704</v>
      </c>
      <c r="J26" s="17" t="s">
        <v>303</v>
      </c>
      <c r="K26" s="18">
        <v>0.00208333333333334</v>
      </c>
      <c r="L26" s="11"/>
      <c r="M26" s="17"/>
    </row>
    <row r="27" spans="1:13" ht="10.5" customHeight="1">
      <c r="A27" s="9">
        <f t="shared" si="0"/>
        <v>23</v>
      </c>
      <c r="B27" s="11">
        <v>10</v>
      </c>
      <c r="C27" s="14">
        <v>0</v>
      </c>
      <c r="D27" s="14" t="s">
        <v>4</v>
      </c>
      <c r="E27" s="14">
        <v>10022841460</v>
      </c>
      <c r="F27" s="82" t="s">
        <v>24</v>
      </c>
      <c r="G27" s="16" t="s">
        <v>11</v>
      </c>
      <c r="H27" s="14" t="s">
        <v>251</v>
      </c>
      <c r="I27" s="17">
        <v>0.11765046296296296</v>
      </c>
      <c r="J27" s="17" t="s">
        <v>303</v>
      </c>
      <c r="K27" s="18">
        <v>0.0023842592592592526</v>
      </c>
      <c r="L27" s="11"/>
      <c r="M27" s="17"/>
    </row>
    <row r="28" spans="1:13" ht="10.5" customHeight="1">
      <c r="A28" s="9">
        <f t="shared" si="0"/>
        <v>24</v>
      </c>
      <c r="B28" s="11">
        <v>91</v>
      </c>
      <c r="C28" s="14">
        <v>0</v>
      </c>
      <c r="D28" s="14" t="s">
        <v>97</v>
      </c>
      <c r="E28" s="14">
        <v>10042287738</v>
      </c>
      <c r="F28" s="82" t="s">
        <v>95</v>
      </c>
      <c r="G28" s="16" t="s">
        <v>96</v>
      </c>
      <c r="H28" s="14" t="s">
        <v>251</v>
      </c>
      <c r="I28" s="17">
        <v>0.11767361111111112</v>
      </c>
      <c r="J28" s="17" t="s">
        <v>303</v>
      </c>
      <c r="K28" s="18">
        <v>0.0024074074074074137</v>
      </c>
      <c r="L28" s="11"/>
      <c r="M28" s="17"/>
    </row>
    <row r="29" spans="1:13" ht="10.5" customHeight="1">
      <c r="A29" s="9">
        <f t="shared" si="0"/>
        <v>25</v>
      </c>
      <c r="B29" s="11">
        <v>26</v>
      </c>
      <c r="C29" s="14">
        <v>0</v>
      </c>
      <c r="D29" s="14" t="s">
        <v>1</v>
      </c>
      <c r="E29" s="14">
        <v>10068086102</v>
      </c>
      <c r="F29" s="82" t="s">
        <v>38</v>
      </c>
      <c r="G29" s="16" t="s">
        <v>37</v>
      </c>
      <c r="H29" s="14" t="s">
        <v>251</v>
      </c>
      <c r="I29" s="17">
        <v>0.11787037037037036</v>
      </c>
      <c r="J29" s="17" t="s">
        <v>303</v>
      </c>
      <c r="K29" s="18" t="s">
        <v>308</v>
      </c>
      <c r="L29" s="11"/>
      <c r="M29" s="17"/>
    </row>
    <row r="30" spans="1:13" ht="10.5" customHeight="1">
      <c r="A30" s="9">
        <f t="shared" si="0"/>
        <v>26</v>
      </c>
      <c r="B30" s="11">
        <v>78</v>
      </c>
      <c r="C30" s="14">
        <v>0</v>
      </c>
      <c r="D30" s="14" t="s">
        <v>45</v>
      </c>
      <c r="E30" s="14">
        <v>10023938065</v>
      </c>
      <c r="F30" s="82" t="s">
        <v>261</v>
      </c>
      <c r="G30" s="16" t="s">
        <v>80</v>
      </c>
      <c r="H30" s="14" t="s">
        <v>251</v>
      </c>
      <c r="I30" s="17">
        <v>0.11787037037037036</v>
      </c>
      <c r="J30" s="17" t="s">
        <v>303</v>
      </c>
      <c r="K30" s="18" t="s">
        <v>308</v>
      </c>
      <c r="L30" s="11"/>
      <c r="M30" s="17"/>
    </row>
    <row r="31" spans="1:13" ht="10.5" customHeight="1">
      <c r="A31" s="9">
        <f t="shared" si="0"/>
        <v>27</v>
      </c>
      <c r="B31" s="11">
        <v>7</v>
      </c>
      <c r="C31" s="14">
        <v>0</v>
      </c>
      <c r="D31" s="14" t="s">
        <v>20</v>
      </c>
      <c r="E31" s="14">
        <v>10022283510</v>
      </c>
      <c r="F31" s="82" t="s">
        <v>19</v>
      </c>
      <c r="G31" s="16" t="s">
        <v>11</v>
      </c>
      <c r="H31" s="14" t="s">
        <v>251</v>
      </c>
      <c r="I31" s="17">
        <v>0.11797453703703703</v>
      </c>
      <c r="J31" s="17" t="s">
        <v>303</v>
      </c>
      <c r="K31" s="18">
        <v>0.0027083333333333265</v>
      </c>
      <c r="L31" s="11"/>
      <c r="M31" s="17"/>
    </row>
    <row r="32" spans="1:13" ht="10.5" customHeight="1">
      <c r="A32" s="9">
        <f t="shared" si="0"/>
        <v>28</v>
      </c>
      <c r="B32" s="11">
        <v>97</v>
      </c>
      <c r="C32" s="14"/>
      <c r="D32" s="14" t="s">
        <v>0</v>
      </c>
      <c r="E32" s="14">
        <v>10064930265</v>
      </c>
      <c r="F32" s="82" t="s">
        <v>53</v>
      </c>
      <c r="G32" s="16" t="s">
        <v>51</v>
      </c>
      <c r="H32" s="14" t="s">
        <v>251</v>
      </c>
      <c r="I32" s="17">
        <v>0.11983796296296297</v>
      </c>
      <c r="J32" s="17" t="s">
        <v>303</v>
      </c>
      <c r="K32" s="18">
        <v>0.0045717592592592615</v>
      </c>
      <c r="L32" s="11"/>
      <c r="M32" s="17"/>
    </row>
    <row r="33" spans="1:13" ht="10.5" customHeight="1">
      <c r="A33" s="9">
        <f t="shared" si="0"/>
        <v>29</v>
      </c>
      <c r="B33" s="11">
        <v>98</v>
      </c>
      <c r="C33" s="14">
        <v>0</v>
      </c>
      <c r="D33" s="14" t="s">
        <v>104</v>
      </c>
      <c r="E33" s="14">
        <v>10063973403</v>
      </c>
      <c r="F33" s="82" t="s">
        <v>105</v>
      </c>
      <c r="G33" s="16" t="s">
        <v>103</v>
      </c>
      <c r="H33" s="14" t="s">
        <v>251</v>
      </c>
      <c r="I33" s="17">
        <v>0.11983796296296297</v>
      </c>
      <c r="J33" s="17" t="s">
        <v>303</v>
      </c>
      <c r="K33" s="18">
        <v>0.0045717592592592615</v>
      </c>
      <c r="L33" s="11"/>
      <c r="M33" s="17"/>
    </row>
    <row r="34" spans="1:13" ht="10.5" customHeight="1">
      <c r="A34" s="9">
        <f t="shared" si="0"/>
        <v>30</v>
      </c>
      <c r="B34" s="11">
        <v>117</v>
      </c>
      <c r="C34" s="14">
        <v>0</v>
      </c>
      <c r="D34" s="14" t="s">
        <v>1</v>
      </c>
      <c r="E34" s="14">
        <v>10068084987</v>
      </c>
      <c r="F34" s="82" t="s">
        <v>124</v>
      </c>
      <c r="G34" s="16" t="s">
        <v>122</v>
      </c>
      <c r="H34" s="14" t="s">
        <v>251</v>
      </c>
      <c r="I34" s="17">
        <v>0.11989583333333333</v>
      </c>
      <c r="J34" s="17" t="s">
        <v>303</v>
      </c>
      <c r="K34" s="18">
        <v>0.0046296296296296224</v>
      </c>
      <c r="L34" s="11"/>
      <c r="M34" s="17"/>
    </row>
    <row r="35" spans="1:13" ht="10.5" customHeight="1">
      <c r="A35" s="9">
        <f t="shared" si="0"/>
        <v>31</v>
      </c>
      <c r="B35" s="11">
        <v>39</v>
      </c>
      <c r="C35" s="14">
        <v>0</v>
      </c>
      <c r="D35" s="14" t="s">
        <v>0</v>
      </c>
      <c r="E35" s="14">
        <v>10064930265</v>
      </c>
      <c r="F35" s="82" t="s">
        <v>53</v>
      </c>
      <c r="G35" s="16" t="s">
        <v>51</v>
      </c>
      <c r="H35" s="14" t="s">
        <v>251</v>
      </c>
      <c r="I35" s="17">
        <v>0.12146990740740742</v>
      </c>
      <c r="J35" s="17" t="s">
        <v>303</v>
      </c>
      <c r="K35" s="18">
        <v>0.006203703703703711</v>
      </c>
      <c r="L35" s="11"/>
      <c r="M35" s="17"/>
    </row>
    <row r="36" spans="1:13" ht="10.5" customHeight="1">
      <c r="A36" s="9">
        <f t="shared" si="0"/>
        <v>32</v>
      </c>
      <c r="B36" s="11">
        <v>201</v>
      </c>
      <c r="C36" s="14">
        <v>0</v>
      </c>
      <c r="D36" s="14" t="s">
        <v>1</v>
      </c>
      <c r="E36" s="14">
        <v>10073154956</v>
      </c>
      <c r="F36" s="82" t="s">
        <v>207</v>
      </c>
      <c r="G36" s="16" t="s">
        <v>205</v>
      </c>
      <c r="H36" s="14" t="s">
        <v>251</v>
      </c>
      <c r="I36" s="17">
        <v>0.1223611111111111</v>
      </c>
      <c r="J36" s="17" t="s">
        <v>303</v>
      </c>
      <c r="K36" s="18" t="s">
        <v>308</v>
      </c>
      <c r="L36" s="11"/>
      <c r="M36" s="17"/>
    </row>
    <row r="37" spans="1:13" ht="10.5" customHeight="1">
      <c r="A37" s="9">
        <f t="shared" si="0"/>
        <v>33</v>
      </c>
      <c r="B37" s="11">
        <v>81</v>
      </c>
      <c r="C37" s="14">
        <v>0</v>
      </c>
      <c r="D37" s="14" t="s">
        <v>45</v>
      </c>
      <c r="E37" s="14">
        <v>10023903006</v>
      </c>
      <c r="F37" s="82" t="s">
        <v>262</v>
      </c>
      <c r="G37" s="16" t="s">
        <v>86</v>
      </c>
      <c r="H37" s="14" t="s">
        <v>251</v>
      </c>
      <c r="I37" s="17">
        <v>0.1223611111111111</v>
      </c>
      <c r="J37" s="17" t="s">
        <v>303</v>
      </c>
      <c r="K37" s="18" t="s">
        <v>308</v>
      </c>
      <c r="L37" s="11"/>
      <c r="M37" s="17"/>
    </row>
    <row r="38" spans="1:13" ht="10.5" customHeight="1">
      <c r="A38" s="9">
        <f t="shared" si="0"/>
        <v>34</v>
      </c>
      <c r="B38" s="11">
        <v>82</v>
      </c>
      <c r="C38" s="14">
        <v>0</v>
      </c>
      <c r="D38" s="14" t="s">
        <v>45</v>
      </c>
      <c r="E38" s="14">
        <v>10023895528</v>
      </c>
      <c r="F38" s="82" t="s">
        <v>88</v>
      </c>
      <c r="G38" s="16" t="s">
        <v>86</v>
      </c>
      <c r="H38" s="14" t="s">
        <v>251</v>
      </c>
      <c r="I38" s="17">
        <v>0.12244212962962964</v>
      </c>
      <c r="J38" s="17" t="s">
        <v>303</v>
      </c>
      <c r="K38" s="18" t="s">
        <v>308</v>
      </c>
      <c r="L38" s="11"/>
      <c r="M38" s="17"/>
    </row>
    <row r="39" spans="1:13" ht="10.5" customHeight="1">
      <c r="A39" s="9">
        <f t="shared" si="0"/>
        <v>35</v>
      </c>
      <c r="B39" s="11">
        <v>45</v>
      </c>
      <c r="C39" s="14">
        <v>0</v>
      </c>
      <c r="D39" s="14" t="s">
        <v>0</v>
      </c>
      <c r="E39" s="14">
        <v>10049029642</v>
      </c>
      <c r="F39" s="82" t="s">
        <v>60</v>
      </c>
      <c r="G39" s="16" t="s">
        <v>58</v>
      </c>
      <c r="H39" s="14" t="s">
        <v>251</v>
      </c>
      <c r="I39" s="17">
        <v>0.1225</v>
      </c>
      <c r="J39" s="17" t="s">
        <v>303</v>
      </c>
      <c r="K39" s="18">
        <v>0.007233796296296294</v>
      </c>
      <c r="L39" s="11"/>
      <c r="M39" s="17"/>
    </row>
    <row r="40" spans="1:13" ht="10.5" customHeight="1">
      <c r="A40" s="9">
        <f t="shared" si="0"/>
        <v>36</v>
      </c>
      <c r="B40" s="11">
        <v>67</v>
      </c>
      <c r="C40" s="14">
        <v>0</v>
      </c>
      <c r="D40" s="14" t="s">
        <v>0</v>
      </c>
      <c r="E40" s="14">
        <v>10064926225</v>
      </c>
      <c r="F40" s="82" t="s">
        <v>73</v>
      </c>
      <c r="G40" s="16" t="s">
        <v>74</v>
      </c>
      <c r="H40" s="14" t="s">
        <v>251</v>
      </c>
      <c r="I40" s="17">
        <v>0.12331018518518518</v>
      </c>
      <c r="J40" s="17" t="s">
        <v>303</v>
      </c>
      <c r="K40" s="18" t="s">
        <v>308</v>
      </c>
      <c r="L40" s="11"/>
      <c r="M40" s="17"/>
    </row>
    <row r="41" spans="1:13" ht="10.5" customHeight="1">
      <c r="A41" s="9">
        <f t="shared" si="0"/>
        <v>37</v>
      </c>
      <c r="B41" s="11">
        <v>93</v>
      </c>
      <c r="C41" s="14">
        <v>0</v>
      </c>
      <c r="D41" s="14" t="s">
        <v>97</v>
      </c>
      <c r="E41" s="14">
        <v>10067112967</v>
      </c>
      <c r="F41" s="82" t="s">
        <v>99</v>
      </c>
      <c r="G41" s="16" t="s">
        <v>96</v>
      </c>
      <c r="H41" s="14" t="s">
        <v>251</v>
      </c>
      <c r="I41" s="17">
        <v>0.12391203703703703</v>
      </c>
      <c r="J41" s="17" t="s">
        <v>303</v>
      </c>
      <c r="K41" s="18" t="s">
        <v>308</v>
      </c>
      <c r="L41" s="11"/>
      <c r="M41" s="17"/>
    </row>
    <row r="42" spans="1:13" ht="10.5" customHeight="1">
      <c r="A42" s="9">
        <f t="shared" si="0"/>
        <v>38</v>
      </c>
      <c r="B42" s="11">
        <v>151</v>
      </c>
      <c r="C42" s="14">
        <v>0</v>
      </c>
      <c r="D42" s="14" t="s">
        <v>1</v>
      </c>
      <c r="E42" s="14">
        <v>10070080157</v>
      </c>
      <c r="F42" s="82" t="s">
        <v>160</v>
      </c>
      <c r="G42" s="16" t="s">
        <v>161</v>
      </c>
      <c r="H42" s="14" t="s">
        <v>251</v>
      </c>
      <c r="I42" s="17">
        <v>0.12440972222222223</v>
      </c>
      <c r="J42" s="17" t="s">
        <v>303</v>
      </c>
      <c r="K42" s="18">
        <v>0.009143518518518523</v>
      </c>
      <c r="L42" s="11"/>
      <c r="M42" s="17"/>
    </row>
    <row r="43" spans="1:13" ht="10.5" customHeight="1">
      <c r="A43" s="9">
        <f t="shared" si="0"/>
        <v>39</v>
      </c>
      <c r="B43" s="11">
        <v>6</v>
      </c>
      <c r="C43" s="14">
        <v>0</v>
      </c>
      <c r="D43" s="14" t="s">
        <v>4</v>
      </c>
      <c r="E43" s="14">
        <v>10022723646</v>
      </c>
      <c r="F43" s="82" t="s">
        <v>250</v>
      </c>
      <c r="G43" s="16" t="s">
        <v>17</v>
      </c>
      <c r="H43" s="14" t="s">
        <v>251</v>
      </c>
      <c r="I43" s="17">
        <v>0.12493055555555554</v>
      </c>
      <c r="J43" s="17" t="s">
        <v>303</v>
      </c>
      <c r="K43" s="18" t="s">
        <v>308</v>
      </c>
      <c r="L43" s="11"/>
      <c r="M43" s="17"/>
    </row>
    <row r="44" spans="1:13" ht="10.5" customHeight="1">
      <c r="A44" s="9">
        <f t="shared" si="0"/>
        <v>40</v>
      </c>
      <c r="B44" s="11">
        <v>13</v>
      </c>
      <c r="C44" s="14">
        <v>0</v>
      </c>
      <c r="D44" s="14" t="s">
        <v>1</v>
      </c>
      <c r="E44" s="14">
        <v>10069585962</v>
      </c>
      <c r="F44" s="82" t="s">
        <v>252</v>
      </c>
      <c r="G44" s="16" t="s">
        <v>27</v>
      </c>
      <c r="H44" s="14" t="s">
        <v>251</v>
      </c>
      <c r="I44" s="17">
        <v>0.1257175925925926</v>
      </c>
      <c r="J44" s="17" t="s">
        <v>303</v>
      </c>
      <c r="K44" s="18">
        <v>0.010451388888888899</v>
      </c>
      <c r="L44" s="11"/>
      <c r="M44" s="17"/>
    </row>
    <row r="45" spans="1:13" ht="10.5" customHeight="1">
      <c r="A45" s="9">
        <f t="shared" si="0"/>
        <v>41</v>
      </c>
      <c r="B45" s="11">
        <v>71</v>
      </c>
      <c r="C45" s="14">
        <v>0</v>
      </c>
      <c r="D45" s="14" t="s">
        <v>0</v>
      </c>
      <c r="E45" s="14">
        <v>10064944312</v>
      </c>
      <c r="F45" s="82" t="s">
        <v>78</v>
      </c>
      <c r="G45" s="16" t="s">
        <v>74</v>
      </c>
      <c r="H45" s="14" t="s">
        <v>251</v>
      </c>
      <c r="I45" s="17">
        <v>0.12600694444444444</v>
      </c>
      <c r="J45" s="17" t="s">
        <v>303</v>
      </c>
      <c r="K45" s="18">
        <v>0.010740740740740731</v>
      </c>
      <c r="L45" s="11"/>
      <c r="M45" s="17"/>
    </row>
    <row r="46" spans="1:13" ht="10.5" customHeight="1">
      <c r="A46" s="9">
        <f t="shared" si="0"/>
        <v>42</v>
      </c>
      <c r="B46" s="11">
        <v>42</v>
      </c>
      <c r="C46" s="14">
        <v>0</v>
      </c>
      <c r="D46" s="14" t="s">
        <v>0</v>
      </c>
      <c r="E46" s="14">
        <v>10073120907</v>
      </c>
      <c r="F46" s="82" t="s">
        <v>56</v>
      </c>
      <c r="G46" s="16" t="s">
        <v>51</v>
      </c>
      <c r="H46" s="14" t="s">
        <v>251</v>
      </c>
      <c r="I46" s="17">
        <v>0.12616898148148148</v>
      </c>
      <c r="J46" s="17" t="s">
        <v>303</v>
      </c>
      <c r="K46" s="18">
        <v>0.010902777777777775</v>
      </c>
      <c r="L46" s="11"/>
      <c r="M46" s="17"/>
    </row>
    <row r="47" spans="1:13" ht="10.5" customHeight="1">
      <c r="A47" s="9">
        <f t="shared" si="0"/>
        <v>43</v>
      </c>
      <c r="B47" s="11">
        <v>17</v>
      </c>
      <c r="C47" s="14">
        <v>0</v>
      </c>
      <c r="D47" s="14" t="s">
        <v>1</v>
      </c>
      <c r="E47" s="14">
        <v>10071562136</v>
      </c>
      <c r="F47" s="82" t="s">
        <v>31</v>
      </c>
      <c r="G47" s="16" t="s">
        <v>27</v>
      </c>
      <c r="H47" s="14" t="s">
        <v>251</v>
      </c>
      <c r="I47" s="17">
        <v>0.12721064814814814</v>
      </c>
      <c r="J47" s="17" t="s">
        <v>303</v>
      </c>
      <c r="K47" s="18">
        <v>0.011944444444444438</v>
      </c>
      <c r="L47" s="11"/>
      <c r="M47" s="17"/>
    </row>
    <row r="48" spans="1:13" ht="10.5" customHeight="1">
      <c r="A48" s="9">
        <f t="shared" si="0"/>
        <v>44</v>
      </c>
      <c r="B48" s="11">
        <v>194</v>
      </c>
      <c r="C48" s="14">
        <v>0</v>
      </c>
      <c r="D48" s="14" t="s">
        <v>1</v>
      </c>
      <c r="E48" s="14">
        <v>10067196126</v>
      </c>
      <c r="F48" s="82" t="s">
        <v>199</v>
      </c>
      <c r="G48" s="16" t="s">
        <v>198</v>
      </c>
      <c r="H48" s="14" t="s">
        <v>251</v>
      </c>
      <c r="I48" s="17">
        <v>0.12721064814814814</v>
      </c>
      <c r="J48" s="17" t="s">
        <v>303</v>
      </c>
      <c r="K48" s="18" t="s">
        <v>308</v>
      </c>
      <c r="L48" s="11"/>
      <c r="M48" s="17"/>
    </row>
    <row r="49" spans="1:13" ht="10.5" customHeight="1">
      <c r="A49" s="9">
        <f t="shared" si="0"/>
        <v>45</v>
      </c>
      <c r="B49" s="11">
        <v>12</v>
      </c>
      <c r="C49" s="14">
        <v>0</v>
      </c>
      <c r="D49" s="14" t="s">
        <v>4</v>
      </c>
      <c r="E49" s="14">
        <v>10022683230</v>
      </c>
      <c r="F49" s="82" t="s">
        <v>26</v>
      </c>
      <c r="G49" s="16" t="s">
        <v>11</v>
      </c>
      <c r="H49" s="14" t="s">
        <v>251</v>
      </c>
      <c r="I49" s="17">
        <v>0.12805555555555556</v>
      </c>
      <c r="J49" s="17" t="s">
        <v>303</v>
      </c>
      <c r="K49" s="18">
        <v>0.012789351851851857</v>
      </c>
      <c r="L49" s="11"/>
      <c r="M49" s="17"/>
    </row>
    <row r="50" spans="1:13" ht="10.5" customHeight="1">
      <c r="A50" s="9">
        <f t="shared" si="0"/>
        <v>46</v>
      </c>
      <c r="B50" s="11">
        <v>154</v>
      </c>
      <c r="C50" s="14">
        <v>0</v>
      </c>
      <c r="D50" s="14" t="s">
        <v>1</v>
      </c>
      <c r="E50" s="14">
        <v>10067112967</v>
      </c>
      <c r="F50" s="82" t="s">
        <v>164</v>
      </c>
      <c r="G50" s="16" t="s">
        <v>161</v>
      </c>
      <c r="H50" s="14" t="s">
        <v>251</v>
      </c>
      <c r="I50" s="17">
        <v>0.12805555555555556</v>
      </c>
      <c r="J50" s="17" t="s">
        <v>303</v>
      </c>
      <c r="K50" s="18" t="s">
        <v>308</v>
      </c>
      <c r="L50" s="11"/>
      <c r="M50" s="17"/>
    </row>
    <row r="51" spans="1:13" ht="10.5" customHeight="1">
      <c r="A51" s="9">
        <f t="shared" si="0"/>
        <v>47</v>
      </c>
      <c r="B51" s="11">
        <v>140</v>
      </c>
      <c r="C51" s="14">
        <v>0</v>
      </c>
      <c r="D51" s="14" t="s">
        <v>1</v>
      </c>
      <c r="E51" s="14">
        <v>10069321638</v>
      </c>
      <c r="F51" s="82" t="s">
        <v>148</v>
      </c>
      <c r="G51" s="16" t="s">
        <v>12</v>
      </c>
      <c r="H51" s="14" t="s">
        <v>251</v>
      </c>
      <c r="I51" s="17">
        <v>0.1285185185185185</v>
      </c>
      <c r="J51" s="17" t="s">
        <v>303</v>
      </c>
      <c r="K51" s="18">
        <v>0.0132523148148148</v>
      </c>
      <c r="L51" s="11"/>
      <c r="M51" s="17"/>
    </row>
    <row r="52" spans="1:13" ht="10.5" customHeight="1">
      <c r="A52" s="9">
        <f t="shared" si="0"/>
        <v>48</v>
      </c>
      <c r="B52" s="11">
        <v>196</v>
      </c>
      <c r="C52" s="14">
        <v>0</v>
      </c>
      <c r="D52" s="14" t="s">
        <v>1</v>
      </c>
      <c r="E52" s="14">
        <v>10066452660</v>
      </c>
      <c r="F52" s="82" t="s">
        <v>201</v>
      </c>
      <c r="G52" s="16" t="s">
        <v>198</v>
      </c>
      <c r="H52" s="14" t="s">
        <v>251</v>
      </c>
      <c r="I52" s="17">
        <v>0.12916666666666668</v>
      </c>
      <c r="J52" s="17" t="s">
        <v>303</v>
      </c>
      <c r="K52" s="18">
        <v>0.013900462962962976</v>
      </c>
      <c r="L52" s="11"/>
      <c r="M52" s="17"/>
    </row>
    <row r="53" spans="1:13" ht="10.5" customHeight="1">
      <c r="A53" s="9">
        <f t="shared" si="0"/>
        <v>49</v>
      </c>
      <c r="B53" s="11">
        <v>204</v>
      </c>
      <c r="C53" s="14">
        <v>0</v>
      </c>
      <c r="D53" s="14" t="s">
        <v>1</v>
      </c>
      <c r="E53" s="14">
        <v>10070293456</v>
      </c>
      <c r="F53" s="82" t="s">
        <v>210</v>
      </c>
      <c r="G53" s="16" t="s">
        <v>205</v>
      </c>
      <c r="H53" s="14" t="s">
        <v>251</v>
      </c>
      <c r="I53" s="17">
        <v>0.12939814814814815</v>
      </c>
      <c r="J53" s="17" t="s">
        <v>303</v>
      </c>
      <c r="K53" s="18">
        <v>0.014131944444444447</v>
      </c>
      <c r="L53" s="11"/>
      <c r="M53" s="17"/>
    </row>
    <row r="54" spans="1:13" ht="10.5" customHeight="1">
      <c r="A54" s="9">
        <f t="shared" si="0"/>
        <v>50</v>
      </c>
      <c r="B54" s="11">
        <v>199</v>
      </c>
      <c r="C54" s="14">
        <v>0</v>
      </c>
      <c r="D54" s="14" t="s">
        <v>1</v>
      </c>
      <c r="E54" s="14">
        <v>10068567664</v>
      </c>
      <c r="F54" s="82" t="s">
        <v>204</v>
      </c>
      <c r="G54" s="16" t="s">
        <v>205</v>
      </c>
      <c r="H54" s="14" t="s">
        <v>251</v>
      </c>
      <c r="I54" s="17">
        <v>0.12939814814814815</v>
      </c>
      <c r="J54" s="17" t="s">
        <v>303</v>
      </c>
      <c r="K54" s="18" t="s">
        <v>308</v>
      </c>
      <c r="L54" s="11"/>
      <c r="M54" s="17"/>
    </row>
    <row r="55" spans="1:13" ht="10.5" customHeight="1">
      <c r="A55" s="9">
        <f t="shared" si="0"/>
        <v>51</v>
      </c>
      <c r="B55" s="11">
        <v>47</v>
      </c>
      <c r="C55" s="14">
        <v>0</v>
      </c>
      <c r="D55" s="14" t="s">
        <v>0</v>
      </c>
      <c r="E55" s="14">
        <v>10050519196</v>
      </c>
      <c r="F55" s="82" t="s">
        <v>258</v>
      </c>
      <c r="G55" s="16" t="s">
        <v>58</v>
      </c>
      <c r="H55" s="14" t="s">
        <v>251</v>
      </c>
      <c r="I55" s="17">
        <v>0.13539351851851852</v>
      </c>
      <c r="J55" s="17" t="s">
        <v>303</v>
      </c>
      <c r="K55" s="18" t="s">
        <v>308</v>
      </c>
      <c r="L55" s="11"/>
      <c r="M55" s="17"/>
    </row>
    <row r="56" spans="1:13" ht="10.5" customHeight="1">
      <c r="A56" s="9">
        <f t="shared" si="0"/>
        <v>52</v>
      </c>
      <c r="B56" s="11">
        <v>162</v>
      </c>
      <c r="C56" s="14">
        <v>0</v>
      </c>
      <c r="D56" s="14" t="s">
        <v>1</v>
      </c>
      <c r="E56" s="14">
        <v>10070139064</v>
      </c>
      <c r="F56" s="82" t="s">
        <v>171</v>
      </c>
      <c r="G56" s="16" t="s">
        <v>167</v>
      </c>
      <c r="H56" s="14" t="s">
        <v>251</v>
      </c>
      <c r="I56" s="17">
        <v>0.13539351851851852</v>
      </c>
      <c r="J56" s="17" t="s">
        <v>303</v>
      </c>
      <c r="K56" s="18" t="s">
        <v>308</v>
      </c>
      <c r="L56" s="11"/>
      <c r="M56" s="17"/>
    </row>
    <row r="57" spans="2:13" ht="10.5" customHeight="1">
      <c r="B57" s="11"/>
      <c r="C57" s="14"/>
      <c r="D57" s="14"/>
      <c r="E57" s="14"/>
      <c r="F57" s="82"/>
      <c r="G57" s="16"/>
      <c r="H57" s="14"/>
      <c r="I57" s="17"/>
      <c r="J57" s="17"/>
      <c r="K57" s="18"/>
      <c r="L57" s="17"/>
      <c r="M57" s="17"/>
    </row>
    <row r="58" spans="2:13" ht="10.5" customHeight="1">
      <c r="B58" s="11"/>
      <c r="C58" s="14"/>
      <c r="D58" s="14"/>
      <c r="E58" s="14"/>
      <c r="F58" s="82"/>
      <c r="G58" s="16"/>
      <c r="H58" s="14"/>
      <c r="I58" s="17"/>
      <c r="J58" s="17"/>
      <c r="K58" s="18"/>
      <c r="L58" s="17"/>
      <c r="M58" s="17"/>
    </row>
    <row r="59" spans="2:13" ht="10.5" customHeight="1">
      <c r="B59" s="11"/>
      <c r="C59" s="14"/>
      <c r="D59" s="14"/>
      <c r="E59" s="14"/>
      <c r="F59" s="82"/>
      <c r="G59" s="16"/>
      <c r="H59" s="14"/>
      <c r="I59" s="17"/>
      <c r="J59" s="17"/>
      <c r="K59" s="18"/>
      <c r="L59" s="17"/>
      <c r="M59" s="17"/>
    </row>
    <row r="60" spans="2:13" ht="10.5" customHeight="1">
      <c r="B60" s="11"/>
      <c r="C60" s="14"/>
      <c r="D60" s="14"/>
      <c r="E60" s="14"/>
      <c r="F60" s="82"/>
      <c r="G60" s="16"/>
      <c r="H60" s="14"/>
      <c r="I60" s="17"/>
      <c r="J60" s="17"/>
      <c r="K60" s="18"/>
      <c r="L60" s="17"/>
      <c r="M60" s="17"/>
    </row>
    <row r="61" spans="2:13" ht="10.5" customHeight="1">
      <c r="B61" s="11"/>
      <c r="C61" s="14"/>
      <c r="D61" s="14"/>
      <c r="E61" s="14"/>
      <c r="F61" s="82"/>
      <c r="G61" s="16"/>
      <c r="H61" s="14"/>
      <c r="I61" s="17"/>
      <c r="J61" s="17"/>
      <c r="K61" s="18"/>
      <c r="L61" s="17"/>
      <c r="M61" s="17"/>
    </row>
    <row r="62" spans="2:13" ht="10.5" customHeight="1">
      <c r="B62" s="11"/>
      <c r="C62" s="14"/>
      <c r="D62" s="14"/>
      <c r="E62" s="14"/>
      <c r="F62" s="82"/>
      <c r="G62" s="16"/>
      <c r="H62" s="14"/>
      <c r="I62" s="17"/>
      <c r="J62" s="17"/>
      <c r="K62" s="18"/>
      <c r="L62" s="17"/>
      <c r="M62" s="17"/>
    </row>
    <row r="63" spans="2:13" ht="10.5" customHeight="1">
      <c r="B63" s="11"/>
      <c r="C63" s="14"/>
      <c r="D63" s="14"/>
      <c r="E63" s="14"/>
      <c r="F63" s="82"/>
      <c r="G63" s="16"/>
      <c r="H63" s="14"/>
      <c r="I63" s="17"/>
      <c r="J63" s="17"/>
      <c r="K63" s="18"/>
      <c r="L63" s="17"/>
      <c r="M63" s="17"/>
    </row>
    <row r="64" spans="2:13" ht="10.5" customHeight="1">
      <c r="B64" s="11"/>
      <c r="C64" s="14"/>
      <c r="D64" s="14"/>
      <c r="E64" s="14"/>
      <c r="F64" s="82"/>
      <c r="G64" s="16"/>
      <c r="H64" s="14"/>
      <c r="I64" s="17"/>
      <c r="J64" s="17"/>
      <c r="K64" s="18"/>
      <c r="L64" s="17"/>
      <c r="M64" s="17"/>
    </row>
    <row r="65" spans="2:13" ht="10.5" customHeight="1">
      <c r="B65" s="11"/>
      <c r="C65" s="14"/>
      <c r="D65" s="14"/>
      <c r="E65" s="14"/>
      <c r="F65" s="82"/>
      <c r="G65" s="16"/>
      <c r="H65" s="14"/>
      <c r="I65" s="17"/>
      <c r="J65" s="17"/>
      <c r="K65" s="18"/>
      <c r="L65" s="17"/>
      <c r="M65" s="17"/>
    </row>
    <row r="66" spans="2:13" ht="10.5" customHeight="1">
      <c r="B66" s="11"/>
      <c r="C66" s="14"/>
      <c r="D66" s="14"/>
      <c r="E66" s="14"/>
      <c r="F66" s="82"/>
      <c r="G66" s="16"/>
      <c r="H66" s="14"/>
      <c r="I66" s="17"/>
      <c r="J66" s="17"/>
      <c r="K66" s="18"/>
      <c r="L66" s="17"/>
      <c r="M66" s="17"/>
    </row>
    <row r="67" spans="2:13" ht="10.5" customHeight="1">
      <c r="B67" s="11"/>
      <c r="C67" s="14"/>
      <c r="D67" s="14"/>
      <c r="E67" s="14"/>
      <c r="F67" s="82"/>
      <c r="G67" s="16"/>
      <c r="H67" s="14"/>
      <c r="I67" s="17"/>
      <c r="J67" s="17"/>
      <c r="K67" s="18"/>
      <c r="L67" s="17"/>
      <c r="M67" s="17"/>
    </row>
    <row r="68" spans="2:13" ht="10.5" customHeight="1">
      <c r="B68" s="11"/>
      <c r="C68" s="14"/>
      <c r="D68" s="14"/>
      <c r="E68" s="14"/>
      <c r="F68" s="82"/>
      <c r="G68" s="16"/>
      <c r="H68" s="14"/>
      <c r="I68" s="17"/>
      <c r="J68" s="17"/>
      <c r="K68" s="18"/>
      <c r="L68" s="17"/>
      <c r="M68" s="17"/>
    </row>
    <row r="69" spans="2:13" ht="10.5" customHeight="1">
      <c r="B69" s="11"/>
      <c r="C69" s="14"/>
      <c r="D69" s="14"/>
      <c r="E69" s="14"/>
      <c r="F69" s="82"/>
      <c r="G69" s="16"/>
      <c r="H69" s="14"/>
      <c r="I69" s="17"/>
      <c r="J69" s="17"/>
      <c r="K69" s="18"/>
      <c r="L69" s="17"/>
      <c r="M69" s="17"/>
    </row>
    <row r="70" spans="2:13" ht="10.5" customHeight="1">
      <c r="B70" s="11"/>
      <c r="C70" s="14"/>
      <c r="D70" s="14"/>
      <c r="E70" s="14"/>
      <c r="F70" s="82"/>
      <c r="G70" s="16"/>
      <c r="H70" s="14"/>
      <c r="I70" s="17"/>
      <c r="J70" s="17"/>
      <c r="K70" s="18"/>
      <c r="L70" s="17"/>
      <c r="M70" s="17"/>
    </row>
    <row r="71" spans="2:13" ht="10.5" customHeight="1">
      <c r="B71" s="11"/>
      <c r="C71" s="14"/>
      <c r="D71" s="14"/>
      <c r="E71" s="14"/>
      <c r="F71" s="82"/>
      <c r="G71" s="16"/>
      <c r="H71" s="14"/>
      <c r="I71" s="17"/>
      <c r="J71" s="17"/>
      <c r="K71" s="18"/>
      <c r="L71" s="17"/>
      <c r="M71" s="17"/>
    </row>
    <row r="72" spans="2:13" ht="10.5" customHeight="1">
      <c r="B72" s="11"/>
      <c r="C72" s="14"/>
      <c r="D72" s="14"/>
      <c r="E72" s="14"/>
      <c r="F72" s="82"/>
      <c r="G72" s="16"/>
      <c r="H72" s="14"/>
      <c r="I72" s="17"/>
      <c r="J72" s="17"/>
      <c r="K72" s="18"/>
      <c r="L72" s="17"/>
      <c r="M72" s="17"/>
    </row>
    <row r="73" spans="2:13" ht="10.5" customHeight="1">
      <c r="B73" s="11"/>
      <c r="C73" s="14"/>
      <c r="D73" s="14"/>
      <c r="E73" s="14"/>
      <c r="F73" s="82"/>
      <c r="G73" s="16"/>
      <c r="H73" s="14"/>
      <c r="I73" s="17"/>
      <c r="J73" s="17"/>
      <c r="K73" s="18"/>
      <c r="L73" s="17"/>
      <c r="M73" s="17"/>
    </row>
    <row r="74" spans="2:13" ht="10.5" customHeight="1">
      <c r="B74" s="11"/>
      <c r="C74" s="14"/>
      <c r="D74" s="14"/>
      <c r="E74" s="14"/>
      <c r="F74" s="82"/>
      <c r="G74" s="16"/>
      <c r="H74" s="14"/>
      <c r="I74" s="17"/>
      <c r="J74" s="17"/>
      <c r="K74" s="18"/>
      <c r="L74" s="17"/>
      <c r="M74" s="17"/>
    </row>
    <row r="75" spans="2:13" ht="10.5" customHeight="1">
      <c r="B75" s="11"/>
      <c r="C75" s="14"/>
      <c r="D75" s="14"/>
      <c r="E75" s="14"/>
      <c r="F75" s="82"/>
      <c r="G75" s="16"/>
      <c r="H75" s="14"/>
      <c r="I75" s="17"/>
      <c r="J75" s="17"/>
      <c r="K75" s="18"/>
      <c r="L75" s="17"/>
      <c r="M75" s="17"/>
    </row>
    <row r="76" spans="2:13" ht="10.5" customHeight="1">
      <c r="B76" s="11"/>
      <c r="C76" s="14"/>
      <c r="D76" s="14"/>
      <c r="E76" s="14"/>
      <c r="F76" s="82"/>
      <c r="G76" s="16"/>
      <c r="H76" s="14"/>
      <c r="I76" s="17"/>
      <c r="J76" s="17"/>
      <c r="K76" s="18"/>
      <c r="L76" s="17"/>
      <c r="M76" s="17"/>
    </row>
    <row r="77" spans="2:13" ht="10.5" customHeight="1">
      <c r="B77" s="11"/>
      <c r="C77" s="14"/>
      <c r="D77" s="14"/>
      <c r="E77" s="14"/>
      <c r="F77" s="82"/>
      <c r="G77" s="16"/>
      <c r="H77" s="14"/>
      <c r="I77" s="17"/>
      <c r="J77" s="17"/>
      <c r="K77" s="18"/>
      <c r="L77" s="17"/>
      <c r="M77" s="17"/>
    </row>
    <row r="78" spans="2:13" ht="10.5" customHeight="1">
      <c r="B78" s="11"/>
      <c r="C78" s="14"/>
      <c r="D78" s="14"/>
      <c r="E78" s="14"/>
      <c r="F78" s="82"/>
      <c r="G78" s="16"/>
      <c r="H78" s="14"/>
      <c r="I78" s="17"/>
      <c r="J78" s="17"/>
      <c r="K78" s="18"/>
      <c r="L78" s="17"/>
      <c r="M78" s="17"/>
    </row>
    <row r="79" spans="2:13" ht="10.5" customHeight="1">
      <c r="B79" s="11"/>
      <c r="C79" s="14"/>
      <c r="D79" s="14"/>
      <c r="E79" s="14"/>
      <c r="F79" s="82"/>
      <c r="G79" s="16"/>
      <c r="H79" s="14"/>
      <c r="I79" s="17"/>
      <c r="J79" s="17"/>
      <c r="K79" s="18"/>
      <c r="L79" s="17"/>
      <c r="M79" s="17"/>
    </row>
    <row r="80" spans="2:13" ht="10.5" customHeight="1">
      <c r="B80" s="11"/>
      <c r="C80" s="14"/>
      <c r="D80" s="14"/>
      <c r="E80" s="14"/>
      <c r="F80" s="82"/>
      <c r="G80" s="16"/>
      <c r="H80" s="14"/>
      <c r="I80" s="17"/>
      <c r="J80" s="17"/>
      <c r="K80" s="18"/>
      <c r="L80" s="17"/>
      <c r="M80" s="17"/>
    </row>
    <row r="81" spans="2:13" ht="10.5" customHeight="1">
      <c r="B81" s="11"/>
      <c r="C81" s="14"/>
      <c r="D81" s="14"/>
      <c r="E81" s="14"/>
      <c r="F81" s="82"/>
      <c r="G81" s="16"/>
      <c r="H81" s="14"/>
      <c r="I81" s="17"/>
      <c r="J81" s="17"/>
      <c r="K81" s="18"/>
      <c r="L81" s="17"/>
      <c r="M81" s="17"/>
    </row>
    <row r="82" spans="2:13" ht="10.5" customHeight="1">
      <c r="B82" s="11"/>
      <c r="C82" s="14"/>
      <c r="D82" s="14"/>
      <c r="E82" s="14"/>
      <c r="F82" s="82"/>
      <c r="G82" s="16"/>
      <c r="H82" s="14"/>
      <c r="I82" s="17"/>
      <c r="J82" s="17"/>
      <c r="K82" s="18"/>
      <c r="L82" s="17"/>
      <c r="M82" s="17"/>
    </row>
    <row r="83" spans="2:13" ht="10.5" customHeight="1">
      <c r="B83" s="11"/>
      <c r="C83" s="14"/>
      <c r="D83" s="14"/>
      <c r="E83" s="14"/>
      <c r="F83" s="82"/>
      <c r="G83" s="16"/>
      <c r="H83" s="14"/>
      <c r="I83" s="17"/>
      <c r="J83" s="17"/>
      <c r="K83" s="18"/>
      <c r="L83" s="17"/>
      <c r="M83" s="17"/>
    </row>
    <row r="84" spans="2:13" ht="10.5" customHeight="1">
      <c r="B84" s="11"/>
      <c r="C84" s="14"/>
      <c r="D84" s="14"/>
      <c r="E84" s="14"/>
      <c r="F84" s="82"/>
      <c r="G84" s="16"/>
      <c r="H84" s="14"/>
      <c r="I84" s="17"/>
      <c r="J84" s="17"/>
      <c r="K84" s="18"/>
      <c r="L84" s="17"/>
      <c r="M84" s="17"/>
    </row>
    <row r="85" spans="2:13" ht="10.5" customHeight="1">
      <c r="B85" s="11"/>
      <c r="C85" s="14"/>
      <c r="D85" s="14"/>
      <c r="E85" s="14"/>
      <c r="F85" s="82"/>
      <c r="G85" s="16"/>
      <c r="H85" s="14"/>
      <c r="I85" s="17"/>
      <c r="J85" s="17"/>
      <c r="K85" s="18"/>
      <c r="L85" s="17"/>
      <c r="M85" s="17"/>
    </row>
    <row r="86" spans="2:13" ht="10.5" customHeight="1">
      <c r="B86" s="11"/>
      <c r="C86" s="14"/>
      <c r="D86" s="14"/>
      <c r="E86" s="14"/>
      <c r="F86" s="82"/>
      <c r="G86" s="16"/>
      <c r="H86" s="14"/>
      <c r="I86" s="17"/>
      <c r="J86" s="17"/>
      <c r="K86" s="18"/>
      <c r="L86" s="17"/>
      <c r="M86" s="17"/>
    </row>
    <row r="87" spans="2:13" ht="10.5" customHeight="1">
      <c r="B87" s="11"/>
      <c r="C87" s="14"/>
      <c r="D87" s="14"/>
      <c r="E87" s="14"/>
      <c r="F87" s="82"/>
      <c r="G87" s="16"/>
      <c r="H87" s="14"/>
      <c r="I87" s="17"/>
      <c r="J87" s="17"/>
      <c r="K87" s="18"/>
      <c r="L87" s="17"/>
      <c r="M87" s="17"/>
    </row>
    <row r="88" spans="2:13" ht="10.5" customHeight="1">
      <c r="B88" s="11"/>
      <c r="C88" s="14"/>
      <c r="D88" s="14"/>
      <c r="E88" s="14"/>
      <c r="F88" s="82"/>
      <c r="G88" s="16"/>
      <c r="H88" s="14"/>
      <c r="I88" s="17"/>
      <c r="J88" s="17"/>
      <c r="K88" s="18"/>
      <c r="L88" s="17"/>
      <c r="M88" s="17"/>
    </row>
    <row r="89" spans="2:13" ht="10.5" customHeight="1">
      <c r="B89" s="11"/>
      <c r="C89" s="14"/>
      <c r="D89" s="14"/>
      <c r="E89" s="14"/>
      <c r="F89" s="82"/>
      <c r="G89" s="16"/>
      <c r="H89" s="14"/>
      <c r="I89" s="17"/>
      <c r="J89" s="17"/>
      <c r="K89" s="18"/>
      <c r="L89" s="17"/>
      <c r="M89" s="17"/>
    </row>
    <row r="90" spans="2:13" ht="10.5" customHeight="1">
      <c r="B90" s="11"/>
      <c r="C90" s="14"/>
      <c r="D90" s="14"/>
      <c r="E90" s="14"/>
      <c r="F90" s="82"/>
      <c r="G90" s="16"/>
      <c r="H90" s="14"/>
      <c r="I90" s="17"/>
      <c r="J90" s="17"/>
      <c r="K90" s="18"/>
      <c r="L90" s="17"/>
      <c r="M90" s="17"/>
    </row>
    <row r="91" spans="2:13" ht="10.5" customHeight="1">
      <c r="B91" s="11"/>
      <c r="C91" s="14"/>
      <c r="D91" s="14"/>
      <c r="E91" s="14"/>
      <c r="F91" s="82"/>
      <c r="G91" s="16"/>
      <c r="H91" s="14"/>
      <c r="I91" s="17"/>
      <c r="J91" s="17"/>
      <c r="K91" s="18"/>
      <c r="L91" s="17"/>
      <c r="M91" s="17"/>
    </row>
    <row r="92" spans="2:13" ht="10.5" customHeight="1">
      <c r="B92" s="11"/>
      <c r="C92" s="14"/>
      <c r="D92" s="14"/>
      <c r="E92" s="14"/>
      <c r="F92" s="82"/>
      <c r="G92" s="16"/>
      <c r="H92" s="14"/>
      <c r="I92" s="17"/>
      <c r="J92" s="17"/>
      <c r="K92" s="18"/>
      <c r="L92" s="17"/>
      <c r="M92" s="17"/>
    </row>
  </sheetData>
  <sheetProtection/>
  <mergeCells count="1">
    <mergeCell ref="G1:H1"/>
  </mergeCells>
  <printOptions/>
  <pageMargins left="0" right="0" top="0.5511811023622047" bottom="0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9" customWidth="1"/>
    <col min="2" max="2" width="4.7109375" style="45" customWidth="1"/>
    <col min="3" max="3" width="6.7109375" style="10" customWidth="1"/>
    <col min="4" max="4" width="3.7109375" style="10" customWidth="1"/>
    <col min="5" max="5" width="1.7109375" style="19" customWidth="1"/>
    <col min="6" max="6" width="3.7109375" style="19" customWidth="1"/>
    <col min="7" max="7" width="8.57421875" style="19" customWidth="1"/>
    <col min="8" max="8" width="27.140625" style="0" bestFit="1" customWidth="1"/>
    <col min="9" max="9" width="19.57421875" style="0" customWidth="1"/>
    <col min="10" max="10" width="4.7109375" style="9" customWidth="1"/>
    <col min="11" max="11" width="3.7109375" style="13" customWidth="1"/>
    <col min="12" max="12" width="9.140625" style="0" customWidth="1"/>
    <col min="13" max="13" width="2.7109375" style="0" customWidth="1"/>
  </cols>
  <sheetData>
    <row r="1" spans="1:12" s="3" customFormat="1" ht="25.5" customHeight="1">
      <c r="A1" s="1"/>
      <c r="B1" s="45" t="s">
        <v>353</v>
      </c>
      <c r="C1" s="2"/>
      <c r="D1" s="85"/>
      <c r="E1" s="2"/>
      <c r="F1" s="2"/>
      <c r="G1" s="3" t="s">
        <v>528</v>
      </c>
      <c r="H1" s="4" t="s">
        <v>309</v>
      </c>
      <c r="I1" s="84" t="s">
        <v>2</v>
      </c>
      <c r="J1" s="46">
        <v>12.9</v>
      </c>
      <c r="K1" s="47" t="s">
        <v>310</v>
      </c>
      <c r="L1" s="48">
        <v>50.36876355748373</v>
      </c>
    </row>
    <row r="2" spans="1:12" s="20" customFormat="1" ht="12.75">
      <c r="A2" s="9"/>
      <c r="B2" s="45"/>
      <c r="D2" s="85"/>
      <c r="E2" s="11"/>
      <c r="F2" s="11"/>
      <c r="G2" s="11" t="s">
        <v>311</v>
      </c>
      <c r="H2" s="12" t="s">
        <v>312</v>
      </c>
      <c r="I2" s="12" t="s">
        <v>313</v>
      </c>
      <c r="J2" s="49" t="s">
        <v>302</v>
      </c>
      <c r="K2" s="40"/>
      <c r="L2" s="50">
        <v>0.010671296296296297</v>
      </c>
    </row>
    <row r="3" spans="1:14" ht="12" customHeight="1">
      <c r="A3" s="9">
        <f aca="true" t="shared" si="0" ref="A3:A34">A2+1</f>
        <v>1</v>
      </c>
      <c r="B3" s="30">
        <v>31</v>
      </c>
      <c r="C3" s="51">
        <v>0.010729166666666666</v>
      </c>
      <c r="D3" s="85">
        <v>14</v>
      </c>
      <c r="E3" s="14"/>
      <c r="F3" s="14" t="s">
        <v>45</v>
      </c>
      <c r="G3" s="122">
        <v>10023827022</v>
      </c>
      <c r="H3" s="15" t="s">
        <v>43</v>
      </c>
      <c r="I3" s="16" t="s">
        <v>44</v>
      </c>
      <c r="J3" s="14" t="s">
        <v>251</v>
      </c>
      <c r="K3" s="52" t="s">
        <v>303</v>
      </c>
      <c r="L3" s="53"/>
      <c r="N3" s="141"/>
    </row>
    <row r="4" spans="1:14" ht="12" customHeight="1">
      <c r="A4" s="9">
        <f t="shared" si="0"/>
        <v>2</v>
      </c>
      <c r="B4" s="30">
        <v>50</v>
      </c>
      <c r="C4" s="51">
        <v>0.010972222222222223</v>
      </c>
      <c r="D4" s="85">
        <v>12</v>
      </c>
      <c r="E4" s="14"/>
      <c r="F4" s="14" t="s">
        <v>4</v>
      </c>
      <c r="G4" s="122">
        <v>10022698687</v>
      </c>
      <c r="H4" s="15" t="s">
        <v>63</v>
      </c>
      <c r="I4" s="16" t="s">
        <v>62</v>
      </c>
      <c r="J4" s="14" t="s">
        <v>251</v>
      </c>
      <c r="K4" s="52" t="s">
        <v>303</v>
      </c>
      <c r="L4" s="53">
        <v>0.0003009259259259267</v>
      </c>
      <c r="N4" s="141"/>
    </row>
    <row r="5" spans="1:14" ht="12" customHeight="1">
      <c r="A5" s="9">
        <f t="shared" si="0"/>
        <v>3</v>
      </c>
      <c r="B5" s="30">
        <v>118</v>
      </c>
      <c r="C5" s="51">
        <v>0.011076388888888887</v>
      </c>
      <c r="D5" s="85">
        <v>50</v>
      </c>
      <c r="E5" s="14"/>
      <c r="F5" s="14" t="s">
        <v>1</v>
      </c>
      <c r="G5" s="122">
        <v>10068070237</v>
      </c>
      <c r="H5" s="15" t="s">
        <v>125</v>
      </c>
      <c r="I5" s="16" t="s">
        <v>122</v>
      </c>
      <c r="J5" s="14" t="s">
        <v>251</v>
      </c>
      <c r="K5" s="52" t="s">
        <v>303</v>
      </c>
      <c r="L5" s="53">
        <v>0.0004050925925925906</v>
      </c>
      <c r="N5" s="141"/>
    </row>
    <row r="6" spans="1:14" ht="12" customHeight="1">
      <c r="A6" s="9">
        <f t="shared" si="0"/>
        <v>4</v>
      </c>
      <c r="B6" s="30">
        <v>42</v>
      </c>
      <c r="C6" s="51">
        <v>0.011307870370370371</v>
      </c>
      <c r="D6" s="85">
        <v>21</v>
      </c>
      <c r="E6" s="14"/>
      <c r="F6" s="14" t="s">
        <v>0</v>
      </c>
      <c r="G6" s="122">
        <v>10073120907</v>
      </c>
      <c r="H6" s="15" t="s">
        <v>56</v>
      </c>
      <c r="I6" s="16" t="s">
        <v>51</v>
      </c>
      <c r="J6" s="14" t="s">
        <v>251</v>
      </c>
      <c r="K6" s="52" t="s">
        <v>303</v>
      </c>
      <c r="L6" s="53">
        <v>0.0006365740740740741</v>
      </c>
      <c r="N6" s="141"/>
    </row>
    <row r="7" spans="1:14" ht="12" customHeight="1">
      <c r="A7" s="9">
        <f t="shared" si="0"/>
        <v>5</v>
      </c>
      <c r="B7" s="30">
        <v>139</v>
      </c>
      <c r="C7" s="51">
        <v>0.011331018518518518</v>
      </c>
      <c r="D7" s="85">
        <v>47</v>
      </c>
      <c r="E7" s="14"/>
      <c r="F7" s="14" t="s">
        <v>1</v>
      </c>
      <c r="G7" s="122">
        <v>10069504120</v>
      </c>
      <c r="H7" s="15" t="s">
        <v>147</v>
      </c>
      <c r="I7" s="16" t="s">
        <v>12</v>
      </c>
      <c r="J7" s="14" t="s">
        <v>251</v>
      </c>
      <c r="K7" s="52" t="s">
        <v>303</v>
      </c>
      <c r="L7" s="53">
        <v>0.0006597222222222213</v>
      </c>
      <c r="N7" s="141"/>
    </row>
    <row r="8" spans="1:14" ht="12" customHeight="1">
      <c r="A8" s="9">
        <f t="shared" si="0"/>
        <v>6</v>
      </c>
      <c r="B8" s="30">
        <v>13</v>
      </c>
      <c r="C8" s="51">
        <v>0.011342592592592592</v>
      </c>
      <c r="D8" s="85">
        <v>18</v>
      </c>
      <c r="E8" s="14"/>
      <c r="F8" s="14" t="s">
        <v>1</v>
      </c>
      <c r="G8" s="122">
        <v>10069585962</v>
      </c>
      <c r="H8" s="15" t="s">
        <v>252</v>
      </c>
      <c r="I8" s="16" t="s">
        <v>27</v>
      </c>
      <c r="J8" s="14" t="s">
        <v>251</v>
      </c>
      <c r="K8" s="52" t="s">
        <v>303</v>
      </c>
      <c r="L8" s="53">
        <v>0.0006712962962962948</v>
      </c>
      <c r="N8" s="141"/>
    </row>
    <row r="9" spans="1:14" ht="12" customHeight="1">
      <c r="A9" s="9">
        <f t="shared" si="0"/>
        <v>7</v>
      </c>
      <c r="B9" s="30">
        <v>21</v>
      </c>
      <c r="C9" s="51">
        <v>0.01136574074074074</v>
      </c>
      <c r="D9" s="85">
        <v>68</v>
      </c>
      <c r="E9" s="14"/>
      <c r="F9" s="14" t="s">
        <v>33</v>
      </c>
      <c r="G9" s="122">
        <v>10034999503</v>
      </c>
      <c r="H9" s="15" t="s">
        <v>34</v>
      </c>
      <c r="I9" s="16" t="s">
        <v>32</v>
      </c>
      <c r="J9" s="14" t="s">
        <v>251</v>
      </c>
      <c r="K9" s="52" t="s">
        <v>303</v>
      </c>
      <c r="L9" s="53">
        <v>0.0006944444444444437</v>
      </c>
      <c r="N9" s="141"/>
    </row>
    <row r="10" spans="1:14" ht="12" customHeight="1">
      <c r="A10" s="9">
        <f t="shared" si="0"/>
        <v>8</v>
      </c>
      <c r="B10" s="30">
        <v>145</v>
      </c>
      <c r="C10" s="51">
        <v>0.011435185185185185</v>
      </c>
      <c r="D10" s="85">
        <v>65</v>
      </c>
      <c r="E10" s="14"/>
      <c r="F10" s="14" t="s">
        <v>1</v>
      </c>
      <c r="G10" s="122">
        <v>10068670324</v>
      </c>
      <c r="H10" s="15" t="s">
        <v>153</v>
      </c>
      <c r="I10" s="16" t="s">
        <v>154</v>
      </c>
      <c r="J10" s="14" t="s">
        <v>251</v>
      </c>
      <c r="K10" s="52" t="s">
        <v>303</v>
      </c>
      <c r="L10" s="53">
        <v>0.0007638888888888886</v>
      </c>
      <c r="N10" s="141"/>
    </row>
    <row r="11" spans="1:14" ht="12" customHeight="1">
      <c r="A11" s="9">
        <f t="shared" si="0"/>
        <v>9</v>
      </c>
      <c r="B11" s="30">
        <v>8</v>
      </c>
      <c r="C11" s="51">
        <v>0.011481481481481483</v>
      </c>
      <c r="D11" s="85">
        <v>97</v>
      </c>
      <c r="E11" s="14"/>
      <c r="F11" s="14" t="s">
        <v>4</v>
      </c>
      <c r="G11" s="122">
        <v>10023346466</v>
      </c>
      <c r="H11" s="15" t="s">
        <v>21</v>
      </c>
      <c r="I11" s="16" t="s">
        <v>11</v>
      </c>
      <c r="J11" s="14" t="s">
        <v>251</v>
      </c>
      <c r="K11" s="52" t="s">
        <v>303</v>
      </c>
      <c r="L11" s="53" t="s">
        <v>308</v>
      </c>
      <c r="N11" s="141"/>
    </row>
    <row r="12" spans="1:14" ht="12" customHeight="1">
      <c r="A12" s="9">
        <f t="shared" si="0"/>
        <v>10</v>
      </c>
      <c r="B12" s="30">
        <v>67</v>
      </c>
      <c r="C12" s="51">
        <v>0.011550925925925925</v>
      </c>
      <c r="D12" s="85">
        <v>37</v>
      </c>
      <c r="E12" s="14"/>
      <c r="F12" s="14" t="s">
        <v>0</v>
      </c>
      <c r="G12" s="122">
        <v>10064926225</v>
      </c>
      <c r="H12" s="15" t="s">
        <v>73</v>
      </c>
      <c r="I12" s="16" t="s">
        <v>74</v>
      </c>
      <c r="J12" s="14" t="s">
        <v>251</v>
      </c>
      <c r="K12" s="52" t="s">
        <v>303</v>
      </c>
      <c r="L12" s="53">
        <v>0.0008796296296296278</v>
      </c>
      <c r="N12" s="141"/>
    </row>
    <row r="13" spans="1:14" ht="12" customHeight="1">
      <c r="A13" s="9">
        <f t="shared" si="0"/>
        <v>11</v>
      </c>
      <c r="B13" s="30">
        <v>82</v>
      </c>
      <c r="C13" s="51">
        <v>0.011574074074074075</v>
      </c>
      <c r="D13" s="85">
        <v>15</v>
      </c>
      <c r="E13" s="14"/>
      <c r="F13" s="14" t="s">
        <v>45</v>
      </c>
      <c r="G13" s="122">
        <v>10023895528</v>
      </c>
      <c r="H13" s="15" t="s">
        <v>88</v>
      </c>
      <c r="I13" s="16" t="s">
        <v>86</v>
      </c>
      <c r="J13" s="14" t="s">
        <v>251</v>
      </c>
      <c r="K13" s="52" t="s">
        <v>303</v>
      </c>
      <c r="L13" s="53">
        <v>0.0009027777777777784</v>
      </c>
      <c r="N13" s="141"/>
    </row>
    <row r="14" spans="1:14" ht="12" customHeight="1">
      <c r="A14" s="9">
        <f t="shared" si="0"/>
        <v>12</v>
      </c>
      <c r="B14" s="30">
        <v>78</v>
      </c>
      <c r="C14" s="51">
        <v>0.011597222222222222</v>
      </c>
      <c r="D14" s="85">
        <v>40</v>
      </c>
      <c r="E14" s="14"/>
      <c r="F14" s="14" t="s">
        <v>45</v>
      </c>
      <c r="G14" s="122">
        <v>10023938065</v>
      </c>
      <c r="H14" s="15" t="s">
        <v>261</v>
      </c>
      <c r="I14" s="16" t="s">
        <v>80</v>
      </c>
      <c r="J14" s="14" t="s">
        <v>251</v>
      </c>
      <c r="K14" s="52" t="s">
        <v>303</v>
      </c>
      <c r="L14" s="53" t="s">
        <v>308</v>
      </c>
      <c r="N14" s="141"/>
    </row>
    <row r="15" spans="1:14" ht="12" customHeight="1">
      <c r="A15" s="9">
        <f t="shared" si="0"/>
        <v>13</v>
      </c>
      <c r="B15" s="30">
        <v>43</v>
      </c>
      <c r="C15" s="51">
        <v>0.011620370370370371</v>
      </c>
      <c r="D15" s="85">
        <v>89</v>
      </c>
      <c r="E15" s="14"/>
      <c r="F15" s="14" t="s">
        <v>0</v>
      </c>
      <c r="G15" s="122">
        <v>10046237153</v>
      </c>
      <c r="H15" s="15" t="s">
        <v>57</v>
      </c>
      <c r="I15" s="16" t="s">
        <v>58</v>
      </c>
      <c r="J15" s="14" t="s">
        <v>251</v>
      </c>
      <c r="K15" s="52" t="s">
        <v>303</v>
      </c>
      <c r="L15" s="53">
        <v>0.0009490740740740744</v>
      </c>
      <c r="N15" s="141"/>
    </row>
    <row r="16" spans="1:14" ht="12" customHeight="1">
      <c r="A16" s="9">
        <f t="shared" si="0"/>
        <v>14</v>
      </c>
      <c r="B16" s="30">
        <v>72</v>
      </c>
      <c r="C16" s="51">
        <v>0.011712962962962965</v>
      </c>
      <c r="D16" s="85">
        <v>8</v>
      </c>
      <c r="E16" s="14"/>
      <c r="F16" s="14" t="s">
        <v>0</v>
      </c>
      <c r="G16" s="122">
        <v>10064946433</v>
      </c>
      <c r="H16" s="15" t="s">
        <v>260</v>
      </c>
      <c r="I16" s="16" t="s">
        <v>74</v>
      </c>
      <c r="J16" s="14" t="s">
        <v>251</v>
      </c>
      <c r="K16" s="52" t="s">
        <v>303</v>
      </c>
      <c r="L16" s="53">
        <v>0.0010416666666666682</v>
      </c>
      <c r="N16" s="141"/>
    </row>
    <row r="17" spans="1:14" ht="12" customHeight="1">
      <c r="A17" s="9">
        <f t="shared" si="0"/>
        <v>15</v>
      </c>
      <c r="B17" s="30">
        <v>73</v>
      </c>
      <c r="C17" s="51">
        <v>0.011724537037037035</v>
      </c>
      <c r="D17" s="85">
        <v>18</v>
      </c>
      <c r="E17" s="14"/>
      <c r="F17" s="14" t="s">
        <v>45</v>
      </c>
      <c r="G17" s="122">
        <v>10023857132</v>
      </c>
      <c r="H17" s="15" t="s">
        <v>79</v>
      </c>
      <c r="I17" s="16" t="s">
        <v>80</v>
      </c>
      <c r="J17" s="14" t="s">
        <v>251</v>
      </c>
      <c r="K17" s="52" t="s">
        <v>303</v>
      </c>
      <c r="L17" s="53">
        <v>0.0010532407407407383</v>
      </c>
      <c r="N17" s="141"/>
    </row>
    <row r="18" spans="1:14" ht="12" customHeight="1">
      <c r="A18" s="9">
        <f t="shared" si="0"/>
        <v>16</v>
      </c>
      <c r="B18" s="30">
        <v>188</v>
      </c>
      <c r="C18" s="51">
        <v>0.011747685185185186</v>
      </c>
      <c r="D18" s="85">
        <v>90</v>
      </c>
      <c r="E18" s="14"/>
      <c r="F18" s="14" t="s">
        <v>1</v>
      </c>
      <c r="G18" s="122">
        <v>10067434380</v>
      </c>
      <c r="H18" s="15" t="s">
        <v>194</v>
      </c>
      <c r="I18" s="16" t="s">
        <v>193</v>
      </c>
      <c r="J18" s="14" t="s">
        <v>251</v>
      </c>
      <c r="K18" s="52" t="s">
        <v>303</v>
      </c>
      <c r="L18" s="53" t="s">
        <v>308</v>
      </c>
      <c r="N18" s="141"/>
    </row>
    <row r="19" spans="1:14" ht="12" customHeight="1">
      <c r="A19" s="9">
        <f t="shared" si="0"/>
        <v>17</v>
      </c>
      <c r="B19" s="30">
        <v>91</v>
      </c>
      <c r="C19" s="51">
        <v>0.01175925925925926</v>
      </c>
      <c r="D19" s="85">
        <v>65</v>
      </c>
      <c r="E19" s="14"/>
      <c r="F19" s="14" t="s">
        <v>97</v>
      </c>
      <c r="G19" s="122">
        <v>10042287738</v>
      </c>
      <c r="H19" s="15" t="s">
        <v>95</v>
      </c>
      <c r="I19" s="16" t="s">
        <v>96</v>
      </c>
      <c r="J19" s="14" t="s">
        <v>251</v>
      </c>
      <c r="K19" s="52" t="s">
        <v>303</v>
      </c>
      <c r="L19" s="53">
        <v>0.0010879629629629625</v>
      </c>
      <c r="N19" s="141"/>
    </row>
    <row r="20" spans="1:14" ht="12" customHeight="1">
      <c r="A20" s="9">
        <f t="shared" si="0"/>
        <v>18</v>
      </c>
      <c r="B20" s="30">
        <v>88</v>
      </c>
      <c r="C20" s="51">
        <v>0.011770833333333333</v>
      </c>
      <c r="D20" s="85">
        <v>57</v>
      </c>
      <c r="E20" s="14"/>
      <c r="F20" s="14" t="s">
        <v>4</v>
      </c>
      <c r="G20" s="122">
        <v>10022705761</v>
      </c>
      <c r="H20" s="15" t="s">
        <v>93</v>
      </c>
      <c r="I20" s="16" t="s">
        <v>90</v>
      </c>
      <c r="J20" s="14" t="s">
        <v>251</v>
      </c>
      <c r="K20" s="52" t="s">
        <v>303</v>
      </c>
      <c r="L20" s="53">
        <v>0.001099537037037036</v>
      </c>
      <c r="N20" s="141"/>
    </row>
    <row r="21" spans="1:14" ht="12" customHeight="1">
      <c r="A21" s="9">
        <f t="shared" si="0"/>
        <v>19</v>
      </c>
      <c r="B21" s="30">
        <v>194</v>
      </c>
      <c r="C21" s="51">
        <v>0.011805555555555555</v>
      </c>
      <c r="D21" s="85">
        <v>43</v>
      </c>
      <c r="E21" s="14"/>
      <c r="F21" s="14" t="s">
        <v>1</v>
      </c>
      <c r="G21" s="122">
        <v>10067196126</v>
      </c>
      <c r="H21" s="15" t="s">
        <v>199</v>
      </c>
      <c r="I21" s="16" t="s">
        <v>198</v>
      </c>
      <c r="J21" s="14" t="s">
        <v>251</v>
      </c>
      <c r="K21" s="52" t="s">
        <v>303</v>
      </c>
      <c r="L21" s="53">
        <v>0.0011342592592592585</v>
      </c>
      <c r="N21" s="141"/>
    </row>
    <row r="22" spans="1:14" ht="12" customHeight="1">
      <c r="A22" s="9">
        <f t="shared" si="0"/>
        <v>20</v>
      </c>
      <c r="B22" s="30">
        <v>109</v>
      </c>
      <c r="C22" s="51">
        <v>0.011898148148148149</v>
      </c>
      <c r="D22" s="85">
        <v>32</v>
      </c>
      <c r="E22" s="14"/>
      <c r="F22" s="14" t="s">
        <v>109</v>
      </c>
      <c r="G22" s="122">
        <v>10059898187</v>
      </c>
      <c r="H22" s="15" t="s">
        <v>115</v>
      </c>
      <c r="I22" s="16" t="s">
        <v>116</v>
      </c>
      <c r="J22" s="14" t="s">
        <v>251</v>
      </c>
      <c r="K22" s="52" t="s">
        <v>303</v>
      </c>
      <c r="L22" s="53" t="s">
        <v>308</v>
      </c>
      <c r="N22" s="141"/>
    </row>
    <row r="23" spans="1:14" ht="12" customHeight="1">
      <c r="A23" s="9">
        <f t="shared" si="0"/>
        <v>21</v>
      </c>
      <c r="B23" s="30">
        <v>144</v>
      </c>
      <c r="C23" s="51">
        <v>0.011921296296296298</v>
      </c>
      <c r="D23" s="85">
        <v>83</v>
      </c>
      <c r="E23" s="14"/>
      <c r="F23" s="14" t="s">
        <v>1</v>
      </c>
      <c r="G23" s="122">
        <v>10068086001</v>
      </c>
      <c r="H23" s="15" t="s">
        <v>152</v>
      </c>
      <c r="I23" s="16" t="s">
        <v>12</v>
      </c>
      <c r="J23" s="14" t="s">
        <v>251</v>
      </c>
      <c r="K23" s="52" t="s">
        <v>303</v>
      </c>
      <c r="L23" s="53">
        <v>0.0012500000000000011</v>
      </c>
      <c r="N23" s="141"/>
    </row>
    <row r="24" spans="1:14" ht="12" customHeight="1">
      <c r="A24" s="9">
        <f t="shared" si="0"/>
        <v>22</v>
      </c>
      <c r="B24" s="30">
        <v>17</v>
      </c>
      <c r="C24" s="51">
        <v>0.011932870370370371</v>
      </c>
      <c r="D24" s="85">
        <v>31</v>
      </c>
      <c r="E24" s="14"/>
      <c r="F24" s="14" t="s">
        <v>1</v>
      </c>
      <c r="G24" s="122">
        <v>10071562136</v>
      </c>
      <c r="H24" s="15" t="s">
        <v>31</v>
      </c>
      <c r="I24" s="16" t="s">
        <v>27</v>
      </c>
      <c r="J24" s="14" t="s">
        <v>251</v>
      </c>
      <c r="K24" s="52" t="s">
        <v>303</v>
      </c>
      <c r="L24" s="53" t="s">
        <v>308</v>
      </c>
      <c r="N24" s="141"/>
    </row>
    <row r="25" spans="1:14" ht="12" customHeight="1">
      <c r="A25" s="9">
        <f t="shared" si="0"/>
        <v>23</v>
      </c>
      <c r="B25" s="30">
        <v>47</v>
      </c>
      <c r="C25" s="51">
        <v>0.011932870370370371</v>
      </c>
      <c r="D25" s="85">
        <v>83</v>
      </c>
      <c r="E25" s="14"/>
      <c r="F25" s="14" t="s">
        <v>0</v>
      </c>
      <c r="G25" s="122">
        <v>10050519196</v>
      </c>
      <c r="H25" s="15" t="s">
        <v>258</v>
      </c>
      <c r="I25" s="16" t="s">
        <v>58</v>
      </c>
      <c r="J25" s="14" t="s">
        <v>251</v>
      </c>
      <c r="K25" s="52" t="s">
        <v>303</v>
      </c>
      <c r="L25" s="53" t="s">
        <v>308</v>
      </c>
      <c r="N25" s="141"/>
    </row>
    <row r="26" spans="1:14" ht="12" customHeight="1">
      <c r="A26" s="9">
        <f t="shared" si="0"/>
        <v>24</v>
      </c>
      <c r="B26" s="30">
        <v>115</v>
      </c>
      <c r="C26" s="51">
        <v>0.01199074074074074</v>
      </c>
      <c r="D26" s="85">
        <v>95</v>
      </c>
      <c r="E26" s="14"/>
      <c r="F26" s="14" t="s">
        <v>1</v>
      </c>
      <c r="G26" s="122">
        <v>10067790654</v>
      </c>
      <c r="H26" s="15" t="s">
        <v>121</v>
      </c>
      <c r="I26" s="16" t="s">
        <v>122</v>
      </c>
      <c r="J26" s="14" t="s">
        <v>251</v>
      </c>
      <c r="K26" s="52" t="s">
        <v>303</v>
      </c>
      <c r="L26" s="53" t="s">
        <v>308</v>
      </c>
      <c r="N26" s="141"/>
    </row>
    <row r="27" spans="1:14" ht="12" customHeight="1">
      <c r="A27" s="9">
        <f t="shared" si="0"/>
        <v>25</v>
      </c>
      <c r="B27" s="30">
        <v>199</v>
      </c>
      <c r="C27" s="51">
        <v>0.012048611111111112</v>
      </c>
      <c r="D27" s="85">
        <v>51</v>
      </c>
      <c r="E27" s="14"/>
      <c r="F27" s="14" t="s">
        <v>1</v>
      </c>
      <c r="G27" s="122">
        <v>10068567664</v>
      </c>
      <c r="H27" s="15" t="s">
        <v>204</v>
      </c>
      <c r="I27" s="16" t="s">
        <v>205</v>
      </c>
      <c r="J27" s="14" t="s">
        <v>251</v>
      </c>
      <c r="K27" s="52" t="s">
        <v>303</v>
      </c>
      <c r="L27" s="53" t="s">
        <v>308</v>
      </c>
      <c r="N27" s="141"/>
    </row>
    <row r="28" spans="1:14" ht="12" customHeight="1">
      <c r="A28" s="9">
        <f t="shared" si="0"/>
        <v>26</v>
      </c>
      <c r="B28" s="30">
        <v>98</v>
      </c>
      <c r="C28" s="51">
        <v>0.012106481481481482</v>
      </c>
      <c r="D28" s="85">
        <v>35</v>
      </c>
      <c r="E28" s="14"/>
      <c r="F28" s="14" t="s">
        <v>104</v>
      </c>
      <c r="G28" s="122">
        <v>10063973403</v>
      </c>
      <c r="H28" s="15" t="s">
        <v>105</v>
      </c>
      <c r="I28" s="16" t="s">
        <v>103</v>
      </c>
      <c r="J28" s="14" t="s">
        <v>251</v>
      </c>
      <c r="K28" s="52" t="s">
        <v>303</v>
      </c>
      <c r="L28" s="53">
        <v>0.0014351851851851852</v>
      </c>
      <c r="N28" s="141"/>
    </row>
    <row r="29" spans="1:14" ht="12" customHeight="1">
      <c r="A29" s="9">
        <f t="shared" si="0"/>
        <v>27</v>
      </c>
      <c r="B29" s="30">
        <v>97</v>
      </c>
      <c r="C29" s="51">
        <v>0.012118055555555556</v>
      </c>
      <c r="D29" s="85">
        <v>36</v>
      </c>
      <c r="E29" s="14"/>
      <c r="F29" s="14" t="s">
        <v>104</v>
      </c>
      <c r="G29" s="122">
        <v>10076572487</v>
      </c>
      <c r="H29" s="15" t="s">
        <v>102</v>
      </c>
      <c r="I29" s="16" t="s">
        <v>103</v>
      </c>
      <c r="J29" s="14" t="s">
        <v>251</v>
      </c>
      <c r="K29" s="52" t="s">
        <v>303</v>
      </c>
      <c r="L29" s="53">
        <v>0.0014467592592592587</v>
      </c>
      <c r="N29" s="141"/>
    </row>
    <row r="30" spans="1:14" ht="12" customHeight="1">
      <c r="A30" s="9">
        <f t="shared" si="0"/>
        <v>28</v>
      </c>
      <c r="B30" s="30">
        <v>196</v>
      </c>
      <c r="C30" s="51">
        <v>0.012118055555555556</v>
      </c>
      <c r="D30" s="85">
        <v>40</v>
      </c>
      <c r="E30" s="14"/>
      <c r="F30" s="14" t="s">
        <v>1</v>
      </c>
      <c r="G30" s="122">
        <v>10066452660</v>
      </c>
      <c r="H30" s="15" t="s">
        <v>201</v>
      </c>
      <c r="I30" s="16" t="s">
        <v>198</v>
      </c>
      <c r="J30" s="14" t="s">
        <v>251</v>
      </c>
      <c r="K30" s="52" t="s">
        <v>303</v>
      </c>
      <c r="L30" s="53" t="s">
        <v>308</v>
      </c>
      <c r="N30" s="141"/>
    </row>
    <row r="31" spans="1:14" ht="12" customHeight="1">
      <c r="A31" s="9">
        <f t="shared" si="0"/>
        <v>29</v>
      </c>
      <c r="B31" s="30">
        <v>204</v>
      </c>
      <c r="C31" s="51">
        <v>0.012152777777777778</v>
      </c>
      <c r="D31" s="85">
        <v>75</v>
      </c>
      <c r="E31" s="14"/>
      <c r="F31" s="14" t="s">
        <v>1</v>
      </c>
      <c r="G31" s="122">
        <v>10070293456</v>
      </c>
      <c r="H31" s="15" t="s">
        <v>210</v>
      </c>
      <c r="I31" s="16" t="s">
        <v>205</v>
      </c>
      <c r="J31" s="14" t="s">
        <v>251</v>
      </c>
      <c r="K31" s="52" t="s">
        <v>303</v>
      </c>
      <c r="L31" s="53" t="s">
        <v>308</v>
      </c>
      <c r="N31" s="141"/>
    </row>
    <row r="32" spans="1:14" ht="12" customHeight="1">
      <c r="A32" s="9">
        <f t="shared" si="0"/>
        <v>30</v>
      </c>
      <c r="B32" s="30">
        <v>201</v>
      </c>
      <c r="C32" s="51">
        <v>0.012187500000000002</v>
      </c>
      <c r="D32" s="85">
        <v>49</v>
      </c>
      <c r="E32" s="14"/>
      <c r="F32" s="14" t="s">
        <v>1</v>
      </c>
      <c r="G32" s="122">
        <v>10073154956</v>
      </c>
      <c r="H32" s="15" t="s">
        <v>207</v>
      </c>
      <c r="I32" s="16" t="s">
        <v>205</v>
      </c>
      <c r="J32" s="14" t="s">
        <v>251</v>
      </c>
      <c r="K32" s="52" t="s">
        <v>303</v>
      </c>
      <c r="L32" s="53">
        <v>0.0015162037037037054</v>
      </c>
      <c r="N32" s="141"/>
    </row>
    <row r="33" spans="1:14" ht="12" customHeight="1">
      <c r="A33" s="9">
        <f t="shared" si="0"/>
        <v>31</v>
      </c>
      <c r="B33" s="30">
        <v>140</v>
      </c>
      <c r="C33" s="51">
        <v>0.012210648148148146</v>
      </c>
      <c r="D33" s="10">
        <v>27</v>
      </c>
      <c r="E33" s="14"/>
      <c r="F33" s="14" t="s">
        <v>1</v>
      </c>
      <c r="G33" s="122">
        <v>10069321638</v>
      </c>
      <c r="H33" s="15" t="s">
        <v>148</v>
      </c>
      <c r="I33" s="16" t="s">
        <v>12</v>
      </c>
      <c r="J33" s="14" t="s">
        <v>251</v>
      </c>
      <c r="K33" s="52" t="s">
        <v>303</v>
      </c>
      <c r="L33" s="53" t="s">
        <v>308</v>
      </c>
      <c r="N33" s="141"/>
    </row>
    <row r="34" spans="1:14" ht="12" customHeight="1">
      <c r="A34" s="9">
        <f t="shared" si="0"/>
        <v>32</v>
      </c>
      <c r="B34" s="30">
        <v>12</v>
      </c>
      <c r="C34" s="51">
        <v>0.01224537037037037</v>
      </c>
      <c r="D34" s="10">
        <v>11</v>
      </c>
      <c r="E34" s="14"/>
      <c r="F34" s="14" t="s">
        <v>4</v>
      </c>
      <c r="G34" s="122">
        <v>10022683230</v>
      </c>
      <c r="H34" s="15" t="s">
        <v>26</v>
      </c>
      <c r="I34" s="16" t="s">
        <v>11</v>
      </c>
      <c r="J34" s="14" t="s">
        <v>251</v>
      </c>
      <c r="K34" s="52" t="s">
        <v>303</v>
      </c>
      <c r="L34" s="53">
        <v>0.0015740740740740732</v>
      </c>
      <c r="N34" s="141"/>
    </row>
    <row r="35" spans="1:14" ht="12" customHeight="1">
      <c r="A35" s="9">
        <f aca="true" t="shared" si="1" ref="A35:A52">A34+1</f>
        <v>33</v>
      </c>
      <c r="B35" s="30">
        <v>200</v>
      </c>
      <c r="C35" s="51">
        <v>0.01224537037037037</v>
      </c>
      <c r="D35" s="10">
        <v>45</v>
      </c>
      <c r="E35" s="14"/>
      <c r="F35" s="14" t="s">
        <v>1</v>
      </c>
      <c r="G35" s="122">
        <v>10066574821</v>
      </c>
      <c r="H35" s="15" t="s">
        <v>206</v>
      </c>
      <c r="I35" s="16" t="s">
        <v>205</v>
      </c>
      <c r="J35" s="14" t="s">
        <v>251</v>
      </c>
      <c r="K35" s="52" t="s">
        <v>303</v>
      </c>
      <c r="L35" s="53" t="s">
        <v>308</v>
      </c>
      <c r="N35" s="141"/>
    </row>
    <row r="36" spans="1:14" ht="12" customHeight="1">
      <c r="A36" s="9">
        <f t="shared" si="1"/>
        <v>34</v>
      </c>
      <c r="B36" s="30">
        <v>35</v>
      </c>
      <c r="C36" s="51">
        <v>0.012256944444444444</v>
      </c>
      <c r="D36" s="10">
        <v>44</v>
      </c>
      <c r="E36" s="14"/>
      <c r="F36" s="14" t="s">
        <v>4</v>
      </c>
      <c r="G36" s="122">
        <v>10022718598</v>
      </c>
      <c r="H36" s="15" t="s">
        <v>256</v>
      </c>
      <c r="I36" s="16" t="s">
        <v>44</v>
      </c>
      <c r="J36" s="14" t="s">
        <v>251</v>
      </c>
      <c r="K36" s="52" t="s">
        <v>303</v>
      </c>
      <c r="L36" s="53">
        <v>0.0015856481481481468</v>
      </c>
      <c r="N36" s="141"/>
    </row>
    <row r="37" spans="1:14" ht="12" customHeight="1">
      <c r="A37" s="9">
        <f t="shared" si="1"/>
        <v>35</v>
      </c>
      <c r="B37" s="30">
        <v>137</v>
      </c>
      <c r="C37" s="51">
        <v>0.012268518518518519</v>
      </c>
      <c r="D37" s="10">
        <v>75</v>
      </c>
      <c r="E37" s="14"/>
      <c r="F37" s="14" t="s">
        <v>1</v>
      </c>
      <c r="G37" s="122">
        <v>10070039337</v>
      </c>
      <c r="H37" s="15" t="s">
        <v>145</v>
      </c>
      <c r="I37" s="16" t="s">
        <v>141</v>
      </c>
      <c r="J37" s="14" t="s">
        <v>251</v>
      </c>
      <c r="K37" s="52" t="s">
        <v>303</v>
      </c>
      <c r="L37" s="53">
        <v>0.001597222222222222</v>
      </c>
      <c r="N37" s="141"/>
    </row>
    <row r="38" spans="1:14" ht="12" customHeight="1">
      <c r="A38" s="9">
        <f t="shared" si="1"/>
        <v>36</v>
      </c>
      <c r="B38" s="30">
        <v>71</v>
      </c>
      <c r="C38" s="51">
        <v>0.01230324074074074</v>
      </c>
      <c r="D38" s="10">
        <v>23</v>
      </c>
      <c r="E38" s="14"/>
      <c r="F38" s="14" t="s">
        <v>0</v>
      </c>
      <c r="G38" s="122">
        <v>10064944312</v>
      </c>
      <c r="H38" s="15" t="s">
        <v>78</v>
      </c>
      <c r="I38" s="16" t="s">
        <v>74</v>
      </c>
      <c r="J38" s="14" t="s">
        <v>251</v>
      </c>
      <c r="K38" s="52" t="s">
        <v>303</v>
      </c>
      <c r="L38" s="53">
        <v>0.0016319444444444428</v>
      </c>
      <c r="N38" s="141"/>
    </row>
    <row r="39" spans="1:14" ht="12" customHeight="1">
      <c r="A39" s="9">
        <f t="shared" si="1"/>
        <v>37</v>
      </c>
      <c r="B39" s="30">
        <v>136</v>
      </c>
      <c r="C39" s="51">
        <v>0.012361111111111113</v>
      </c>
      <c r="D39" s="10">
        <v>49</v>
      </c>
      <c r="E39" s="14"/>
      <c r="F39" s="14" t="s">
        <v>1</v>
      </c>
      <c r="G39" s="122">
        <v>10069510079</v>
      </c>
      <c r="H39" s="15" t="s">
        <v>144</v>
      </c>
      <c r="I39" s="16" t="s">
        <v>141</v>
      </c>
      <c r="J39" s="14" t="s">
        <v>251</v>
      </c>
      <c r="K39" s="52" t="s">
        <v>303</v>
      </c>
      <c r="L39" s="53">
        <v>0.0016898148148148159</v>
      </c>
      <c r="N39" s="141"/>
    </row>
    <row r="40" spans="1:14" ht="12" customHeight="1">
      <c r="A40" s="9">
        <f t="shared" si="1"/>
        <v>38</v>
      </c>
      <c r="B40" s="30">
        <v>151</v>
      </c>
      <c r="C40" s="51">
        <v>0.012407407407407409</v>
      </c>
      <c r="D40" s="10">
        <v>42</v>
      </c>
      <c r="E40" s="14"/>
      <c r="F40" s="14" t="s">
        <v>1</v>
      </c>
      <c r="G40" s="122">
        <v>10070080157</v>
      </c>
      <c r="H40" s="15" t="s">
        <v>160</v>
      </c>
      <c r="I40" s="16" t="s">
        <v>161</v>
      </c>
      <c r="J40" s="14" t="s">
        <v>251</v>
      </c>
      <c r="K40" s="52" t="s">
        <v>303</v>
      </c>
      <c r="L40" s="53">
        <v>0.0017361111111111119</v>
      </c>
      <c r="N40" s="141"/>
    </row>
    <row r="41" spans="1:14" ht="12" customHeight="1">
      <c r="A41" s="9">
        <f t="shared" si="1"/>
        <v>39</v>
      </c>
      <c r="B41" s="30">
        <v>152</v>
      </c>
      <c r="C41" s="51">
        <v>0.01244212962962963</v>
      </c>
      <c r="D41" s="10">
        <v>10</v>
      </c>
      <c r="E41" s="14"/>
      <c r="F41" s="14" t="s">
        <v>1</v>
      </c>
      <c r="G41" s="122">
        <v>10066369101</v>
      </c>
      <c r="H41" s="15" t="s">
        <v>162</v>
      </c>
      <c r="I41" s="16" t="s">
        <v>161</v>
      </c>
      <c r="J41" s="14" t="s">
        <v>251</v>
      </c>
      <c r="K41" s="52" t="s">
        <v>303</v>
      </c>
      <c r="L41" s="53">
        <v>0.0017708333333333326</v>
      </c>
      <c r="N41" s="141"/>
    </row>
    <row r="42" spans="1:14" ht="12" customHeight="1">
      <c r="A42" s="9">
        <f t="shared" si="1"/>
        <v>40</v>
      </c>
      <c r="B42" s="30">
        <v>28</v>
      </c>
      <c r="C42" s="51">
        <v>0.01252314814814815</v>
      </c>
      <c r="D42" s="10">
        <v>79</v>
      </c>
      <c r="E42" s="14"/>
      <c r="F42" s="14" t="s">
        <v>1</v>
      </c>
      <c r="G42" s="122">
        <v>10068083573</v>
      </c>
      <c r="H42" s="15" t="s">
        <v>40</v>
      </c>
      <c r="I42" s="16" t="s">
        <v>37</v>
      </c>
      <c r="J42" s="14" t="s">
        <v>251</v>
      </c>
      <c r="K42" s="52" t="s">
        <v>303</v>
      </c>
      <c r="L42" s="53">
        <v>0.0018518518518518528</v>
      </c>
      <c r="N42" s="141"/>
    </row>
    <row r="43" spans="1:14" ht="12" customHeight="1">
      <c r="A43" s="9">
        <f t="shared" si="1"/>
        <v>41</v>
      </c>
      <c r="B43" s="30">
        <v>26</v>
      </c>
      <c r="C43" s="51">
        <v>0.012534722222222223</v>
      </c>
      <c r="D43" s="10">
        <v>60</v>
      </c>
      <c r="E43" s="14"/>
      <c r="F43" s="14" t="s">
        <v>1</v>
      </c>
      <c r="G43" s="122">
        <v>10068086102</v>
      </c>
      <c r="H43" s="15" t="s">
        <v>38</v>
      </c>
      <c r="I43" s="16" t="s">
        <v>37</v>
      </c>
      <c r="J43" s="14" t="s">
        <v>251</v>
      </c>
      <c r="K43" s="52" t="s">
        <v>303</v>
      </c>
      <c r="L43" s="53" t="s">
        <v>308</v>
      </c>
      <c r="N43" s="141"/>
    </row>
    <row r="44" spans="1:14" ht="12" customHeight="1">
      <c r="A44" s="9">
        <f t="shared" si="1"/>
        <v>42</v>
      </c>
      <c r="B44" s="30">
        <v>7</v>
      </c>
      <c r="C44" s="51">
        <v>0.01255787037037037</v>
      </c>
      <c r="D44" s="10">
        <v>54</v>
      </c>
      <c r="E44" s="14"/>
      <c r="F44" s="14" t="s">
        <v>20</v>
      </c>
      <c r="G44" s="122">
        <v>10022283510</v>
      </c>
      <c r="H44" s="15" t="s">
        <v>19</v>
      </c>
      <c r="I44" s="16" t="s">
        <v>11</v>
      </c>
      <c r="J44" s="14" t="s">
        <v>251</v>
      </c>
      <c r="K44" s="52" t="s">
        <v>303</v>
      </c>
      <c r="L44" s="53">
        <v>0.0018865740740740735</v>
      </c>
      <c r="N44" s="141"/>
    </row>
    <row r="45" spans="1:14" ht="12" customHeight="1">
      <c r="A45" s="9">
        <f t="shared" si="1"/>
        <v>43</v>
      </c>
      <c r="B45" s="30">
        <v>117</v>
      </c>
      <c r="C45" s="51">
        <v>0.01266203703703704</v>
      </c>
      <c r="D45" s="10">
        <v>55</v>
      </c>
      <c r="E45" s="14"/>
      <c r="F45" s="14" t="s">
        <v>1</v>
      </c>
      <c r="G45" s="122">
        <v>10068084987</v>
      </c>
      <c r="H45" s="15" t="s">
        <v>124</v>
      </c>
      <c r="I45" s="16" t="s">
        <v>122</v>
      </c>
      <c r="J45" s="14" t="s">
        <v>251</v>
      </c>
      <c r="K45" s="52" t="s">
        <v>303</v>
      </c>
      <c r="L45" s="53">
        <v>0.0019907407407407426</v>
      </c>
      <c r="N45" s="141"/>
    </row>
    <row r="46" spans="1:14" ht="12" customHeight="1">
      <c r="A46" s="9">
        <f t="shared" si="1"/>
        <v>44</v>
      </c>
      <c r="B46" s="30">
        <v>10</v>
      </c>
      <c r="C46" s="51">
        <v>0.012708333333333334</v>
      </c>
      <c r="D46" s="10">
        <v>45</v>
      </c>
      <c r="E46" s="14"/>
      <c r="F46" s="14" t="s">
        <v>4</v>
      </c>
      <c r="G46" s="122">
        <v>10022841460</v>
      </c>
      <c r="H46" s="15" t="s">
        <v>24</v>
      </c>
      <c r="I46" s="16" t="s">
        <v>11</v>
      </c>
      <c r="J46" s="14" t="s">
        <v>251</v>
      </c>
      <c r="K46" s="52" t="s">
        <v>303</v>
      </c>
      <c r="L46" s="53">
        <v>0.002037037037037037</v>
      </c>
      <c r="N46" s="141"/>
    </row>
    <row r="47" spans="1:14" ht="12" customHeight="1">
      <c r="A47" s="9">
        <f t="shared" si="1"/>
        <v>45</v>
      </c>
      <c r="B47" s="30">
        <v>6</v>
      </c>
      <c r="C47" s="51">
        <v>0.01273148148148148</v>
      </c>
      <c r="D47" s="10">
        <v>15</v>
      </c>
      <c r="E47" s="14"/>
      <c r="F47" s="14" t="s">
        <v>4</v>
      </c>
      <c r="G47" s="122">
        <v>10022723646</v>
      </c>
      <c r="H47" s="15" t="s">
        <v>250</v>
      </c>
      <c r="I47" s="16" t="s">
        <v>17</v>
      </c>
      <c r="J47" s="14" t="s">
        <v>251</v>
      </c>
      <c r="K47" s="52" t="s">
        <v>303</v>
      </c>
      <c r="L47" s="53">
        <v>0.002060185185185184</v>
      </c>
      <c r="N47" s="141"/>
    </row>
    <row r="48" spans="1:14" ht="12" customHeight="1">
      <c r="A48" s="9">
        <f t="shared" si="1"/>
        <v>46</v>
      </c>
      <c r="B48" s="30">
        <v>45</v>
      </c>
      <c r="C48" s="51">
        <v>0.012743055555555556</v>
      </c>
      <c r="D48" s="10">
        <v>70</v>
      </c>
      <c r="E48" s="14"/>
      <c r="F48" s="14" t="s">
        <v>0</v>
      </c>
      <c r="G48" s="122">
        <v>10049029642</v>
      </c>
      <c r="H48" s="15" t="s">
        <v>60</v>
      </c>
      <c r="I48" s="16" t="s">
        <v>58</v>
      </c>
      <c r="J48" s="14" t="s">
        <v>251</v>
      </c>
      <c r="K48" s="52" t="s">
        <v>303</v>
      </c>
      <c r="L48" s="53">
        <v>0.0020717592592592593</v>
      </c>
      <c r="N48" s="141"/>
    </row>
    <row r="49" spans="1:14" ht="12" customHeight="1">
      <c r="A49" s="9">
        <f t="shared" si="1"/>
        <v>47</v>
      </c>
      <c r="B49" s="30">
        <v>81</v>
      </c>
      <c r="C49" s="51">
        <v>0.012824074074074073</v>
      </c>
      <c r="D49" s="10">
        <v>57</v>
      </c>
      <c r="E49" s="14"/>
      <c r="F49" s="14" t="s">
        <v>45</v>
      </c>
      <c r="G49" s="122">
        <v>10023903006</v>
      </c>
      <c r="H49" s="15" t="s">
        <v>262</v>
      </c>
      <c r="I49" s="16" t="s">
        <v>86</v>
      </c>
      <c r="J49" s="14" t="s">
        <v>251</v>
      </c>
      <c r="K49" s="52" t="s">
        <v>303</v>
      </c>
      <c r="L49" s="53">
        <v>0.002152777777777776</v>
      </c>
      <c r="N49" s="141"/>
    </row>
    <row r="50" spans="1:14" ht="12" customHeight="1">
      <c r="A50" s="9">
        <f t="shared" si="1"/>
        <v>48</v>
      </c>
      <c r="B50" s="30">
        <v>39</v>
      </c>
      <c r="C50" s="51">
        <v>0.012858796296296297</v>
      </c>
      <c r="D50" s="10">
        <v>44</v>
      </c>
      <c r="E50" s="14"/>
      <c r="F50" s="14" t="s">
        <v>0</v>
      </c>
      <c r="G50" s="122">
        <v>10064930265</v>
      </c>
      <c r="H50" s="15" t="s">
        <v>53</v>
      </c>
      <c r="I50" s="16" t="s">
        <v>51</v>
      </c>
      <c r="J50" s="14" t="s">
        <v>251</v>
      </c>
      <c r="K50" s="52" t="s">
        <v>303</v>
      </c>
      <c r="L50" s="53">
        <v>0.0021875</v>
      </c>
      <c r="N50" s="141"/>
    </row>
    <row r="51" spans="1:14" ht="12" customHeight="1">
      <c r="A51" s="9">
        <f t="shared" si="1"/>
        <v>49</v>
      </c>
      <c r="B51" s="30">
        <v>154</v>
      </c>
      <c r="C51" s="51">
        <v>0.013043981481481483</v>
      </c>
      <c r="D51" s="10">
        <v>25</v>
      </c>
      <c r="E51" s="14"/>
      <c r="F51" s="14" t="s">
        <v>1</v>
      </c>
      <c r="G51" s="122">
        <v>10072624789</v>
      </c>
      <c r="H51" s="15" t="s">
        <v>164</v>
      </c>
      <c r="I51" s="16" t="s">
        <v>161</v>
      </c>
      <c r="J51" s="14" t="s">
        <v>251</v>
      </c>
      <c r="K51" s="52" t="s">
        <v>303</v>
      </c>
      <c r="L51" s="53">
        <v>0.002372685185185186</v>
      </c>
      <c r="N51" s="141"/>
    </row>
    <row r="52" spans="1:14" ht="12" customHeight="1">
      <c r="A52" s="9">
        <f t="shared" si="1"/>
        <v>50</v>
      </c>
      <c r="B52" s="30">
        <v>162</v>
      </c>
      <c r="C52" s="51">
        <v>0.013090277777777779</v>
      </c>
      <c r="D52" s="10">
        <v>31</v>
      </c>
      <c r="E52" s="14"/>
      <c r="F52" s="14" t="s">
        <v>1</v>
      </c>
      <c r="G52" s="122">
        <v>10070139064</v>
      </c>
      <c r="H52" s="15" t="s">
        <v>171</v>
      </c>
      <c r="I52" s="16" t="s">
        <v>167</v>
      </c>
      <c r="J52" s="14" t="s">
        <v>251</v>
      </c>
      <c r="K52" s="52" t="s">
        <v>303</v>
      </c>
      <c r="L52" s="53">
        <v>0.002418981481481482</v>
      </c>
      <c r="N52" s="141"/>
    </row>
    <row r="53" spans="2:14" ht="12" customHeight="1">
      <c r="B53" s="30"/>
      <c r="C53" s="51"/>
      <c r="D53" s="85"/>
      <c r="E53" s="14"/>
      <c r="F53" s="14"/>
      <c r="G53" s="122"/>
      <c r="H53" s="15"/>
      <c r="I53" s="16"/>
      <c r="J53" s="14"/>
      <c r="K53" s="52"/>
      <c r="L53" s="53"/>
      <c r="N53" s="141"/>
    </row>
    <row r="54" spans="2:14" ht="12" customHeight="1">
      <c r="B54" s="30"/>
      <c r="C54" s="51"/>
      <c r="D54" s="85"/>
      <c r="E54" s="14"/>
      <c r="F54" s="14"/>
      <c r="G54" s="122"/>
      <c r="H54" s="15"/>
      <c r="I54" s="16"/>
      <c r="J54" s="14"/>
      <c r="K54" s="52"/>
      <c r="L54" s="53"/>
      <c r="N54" s="141"/>
    </row>
    <row r="55" spans="2:14" ht="12" customHeight="1">
      <c r="B55" s="30"/>
      <c r="C55" s="51"/>
      <c r="D55" s="85"/>
      <c r="E55" s="14"/>
      <c r="F55" s="14"/>
      <c r="G55" s="122"/>
      <c r="H55" s="15"/>
      <c r="I55" s="16"/>
      <c r="J55" s="14"/>
      <c r="K55" s="52"/>
      <c r="L55" s="53"/>
      <c r="N55" s="141"/>
    </row>
    <row r="56" spans="2:14" ht="12" customHeight="1">
      <c r="B56" s="30"/>
      <c r="C56" s="51"/>
      <c r="D56" s="85"/>
      <c r="E56" s="14"/>
      <c r="F56" s="14"/>
      <c r="G56" s="122"/>
      <c r="H56" s="15"/>
      <c r="I56" s="16"/>
      <c r="J56" s="14"/>
      <c r="K56" s="52"/>
      <c r="L56" s="53"/>
      <c r="N56" s="141"/>
    </row>
    <row r="57" spans="2:14" ht="12" customHeight="1">
      <c r="B57" s="30"/>
      <c r="C57" s="51"/>
      <c r="D57" s="85"/>
      <c r="E57" s="14"/>
      <c r="F57" s="14"/>
      <c r="G57" s="122"/>
      <c r="H57" s="15"/>
      <c r="I57" s="16"/>
      <c r="J57" s="14"/>
      <c r="K57" s="52"/>
      <c r="L57" s="53"/>
      <c r="N57" s="141"/>
    </row>
    <row r="58" spans="2:14" ht="12" customHeight="1">
      <c r="B58" s="30"/>
      <c r="C58" s="51"/>
      <c r="D58" s="85"/>
      <c r="E58" s="14"/>
      <c r="F58" s="14"/>
      <c r="G58" s="122"/>
      <c r="H58" s="15"/>
      <c r="I58" s="16"/>
      <c r="J58" s="14"/>
      <c r="K58" s="52"/>
      <c r="L58" s="53"/>
      <c r="N58" s="141"/>
    </row>
    <row r="59" spans="2:14" ht="12" customHeight="1">
      <c r="B59" s="30"/>
      <c r="C59" s="51"/>
      <c r="D59" s="85"/>
      <c r="E59" s="14"/>
      <c r="F59" s="14"/>
      <c r="G59" s="122"/>
      <c r="H59" s="15"/>
      <c r="I59" s="16"/>
      <c r="J59" s="14"/>
      <c r="K59" s="52"/>
      <c r="L59" s="53"/>
      <c r="N59" s="141"/>
    </row>
    <row r="60" spans="2:14" ht="12" customHeight="1">
      <c r="B60" s="30"/>
      <c r="C60" s="51"/>
      <c r="D60" s="85"/>
      <c r="E60" s="14"/>
      <c r="F60" s="14"/>
      <c r="G60" s="122"/>
      <c r="H60" s="15"/>
      <c r="I60" s="16"/>
      <c r="J60" s="14"/>
      <c r="K60" s="52"/>
      <c r="L60" s="53"/>
      <c r="N60" s="141"/>
    </row>
    <row r="61" spans="2:14" ht="12" customHeight="1">
      <c r="B61" s="30"/>
      <c r="C61" s="51"/>
      <c r="D61" s="85"/>
      <c r="E61" s="14"/>
      <c r="F61" s="14"/>
      <c r="G61" s="122"/>
      <c r="H61" s="15"/>
      <c r="I61" s="16"/>
      <c r="J61" s="14"/>
      <c r="K61" s="52"/>
      <c r="L61" s="53"/>
      <c r="N61" s="141"/>
    </row>
    <row r="62" spans="2:14" ht="12" customHeight="1">
      <c r="B62" s="30"/>
      <c r="C62" s="51"/>
      <c r="D62" s="85"/>
      <c r="E62" s="14"/>
      <c r="F62" s="14"/>
      <c r="G62" s="122"/>
      <c r="H62" s="15"/>
      <c r="I62" s="16"/>
      <c r="J62" s="14"/>
      <c r="K62" s="52"/>
      <c r="L62" s="53"/>
      <c r="N62" s="141"/>
    </row>
    <row r="63" spans="2:14" ht="12" customHeight="1">
      <c r="B63" s="30"/>
      <c r="C63" s="51"/>
      <c r="D63" s="85"/>
      <c r="E63" s="14"/>
      <c r="F63" s="14"/>
      <c r="G63" s="122"/>
      <c r="H63" s="15"/>
      <c r="I63" s="16"/>
      <c r="J63" s="14"/>
      <c r="K63" s="52"/>
      <c r="L63" s="53"/>
      <c r="N63" s="141"/>
    </row>
    <row r="64" spans="2:14" ht="12" customHeight="1">
      <c r="B64" s="30"/>
      <c r="C64" s="51"/>
      <c r="D64" s="85"/>
      <c r="E64" s="14"/>
      <c r="F64" s="14"/>
      <c r="G64" s="122"/>
      <c r="H64" s="15"/>
      <c r="I64" s="16"/>
      <c r="J64" s="14"/>
      <c r="K64" s="52"/>
      <c r="L64" s="53"/>
      <c r="N64" s="141"/>
    </row>
    <row r="65" spans="2:14" ht="12" customHeight="1">
      <c r="B65" s="30"/>
      <c r="C65" s="51"/>
      <c r="D65" s="85"/>
      <c r="E65" s="14"/>
      <c r="F65" s="14"/>
      <c r="G65" s="122"/>
      <c r="H65" s="15"/>
      <c r="I65" s="16"/>
      <c r="J65" s="14"/>
      <c r="K65" s="52"/>
      <c r="L65" s="53"/>
      <c r="N65" s="141"/>
    </row>
    <row r="66" spans="2:14" ht="12" customHeight="1">
      <c r="B66" s="30"/>
      <c r="C66" s="51"/>
      <c r="D66" s="85"/>
      <c r="E66" s="14"/>
      <c r="F66" s="14"/>
      <c r="G66" s="122"/>
      <c r="H66" s="15"/>
      <c r="I66" s="16"/>
      <c r="J66" s="14"/>
      <c r="K66" s="52"/>
      <c r="L66" s="53"/>
      <c r="N66" s="141"/>
    </row>
    <row r="67" spans="2:14" ht="12" customHeight="1">
      <c r="B67" s="30"/>
      <c r="C67" s="51"/>
      <c r="D67" s="85"/>
      <c r="E67" s="14"/>
      <c r="F67" s="14"/>
      <c r="G67" s="122"/>
      <c r="H67" s="15"/>
      <c r="I67" s="16"/>
      <c r="J67" s="14"/>
      <c r="K67" s="52"/>
      <c r="L67" s="53"/>
      <c r="N67" s="141"/>
    </row>
    <row r="68" spans="2:14" ht="12" customHeight="1">
      <c r="B68" s="30"/>
      <c r="C68" s="51"/>
      <c r="D68" s="85"/>
      <c r="E68" s="14"/>
      <c r="F68" s="14"/>
      <c r="G68" s="122"/>
      <c r="H68" s="15"/>
      <c r="I68" s="16"/>
      <c r="J68" s="14"/>
      <c r="K68" s="52"/>
      <c r="L68" s="53"/>
      <c r="N68" s="141"/>
    </row>
    <row r="69" spans="2:14" ht="12" customHeight="1">
      <c r="B69" s="30"/>
      <c r="C69" s="51"/>
      <c r="D69" s="85"/>
      <c r="E69" s="14"/>
      <c r="F69" s="14"/>
      <c r="G69" s="122"/>
      <c r="H69" s="15"/>
      <c r="I69" s="16"/>
      <c r="J69" s="14"/>
      <c r="K69" s="52"/>
      <c r="L69" s="53"/>
      <c r="N69" s="141"/>
    </row>
    <row r="70" spans="2:14" ht="12" customHeight="1">
      <c r="B70" s="30"/>
      <c r="C70" s="51"/>
      <c r="D70" s="85"/>
      <c r="E70" s="14"/>
      <c r="F70" s="14"/>
      <c r="G70" s="122"/>
      <c r="H70" s="15"/>
      <c r="I70" s="16"/>
      <c r="J70" s="14"/>
      <c r="K70" s="52"/>
      <c r="L70" s="53"/>
      <c r="N70" s="141"/>
    </row>
    <row r="71" spans="2:14" ht="12" customHeight="1">
      <c r="B71" s="30"/>
      <c r="C71" s="51"/>
      <c r="D71" s="85"/>
      <c r="E71" s="14"/>
      <c r="F71" s="14"/>
      <c r="G71" s="122"/>
      <c r="H71" s="15"/>
      <c r="I71" s="16"/>
      <c r="J71" s="14"/>
      <c r="K71" s="52"/>
      <c r="L71" s="53"/>
      <c r="N71" s="141"/>
    </row>
    <row r="72" spans="2:14" ht="12" customHeight="1">
      <c r="B72" s="30"/>
      <c r="C72" s="51"/>
      <c r="D72" s="85"/>
      <c r="E72" s="14"/>
      <c r="F72" s="14"/>
      <c r="G72" s="122"/>
      <c r="H72" s="15"/>
      <c r="I72" s="16"/>
      <c r="J72" s="14"/>
      <c r="K72" s="52"/>
      <c r="L72" s="53"/>
      <c r="N72" s="141"/>
    </row>
    <row r="73" spans="2:14" ht="12" customHeight="1">
      <c r="B73" s="30"/>
      <c r="C73" s="51"/>
      <c r="D73" s="85"/>
      <c r="E73" s="14"/>
      <c r="F73" s="14"/>
      <c r="G73" s="122"/>
      <c r="H73" s="15"/>
      <c r="I73" s="16"/>
      <c r="J73" s="14"/>
      <c r="K73" s="52"/>
      <c r="L73" s="53"/>
      <c r="N73" s="141"/>
    </row>
    <row r="74" spans="2:14" ht="12" customHeight="1">
      <c r="B74" s="30"/>
      <c r="C74" s="51"/>
      <c r="D74" s="85"/>
      <c r="E74" s="14"/>
      <c r="F74" s="14"/>
      <c r="G74" s="122"/>
      <c r="H74" s="15"/>
      <c r="I74" s="16"/>
      <c r="J74" s="14"/>
      <c r="K74" s="52"/>
      <c r="L74" s="53"/>
      <c r="N74" s="141"/>
    </row>
    <row r="75" spans="2:14" ht="12" customHeight="1">
      <c r="B75" s="30"/>
      <c r="C75" s="51"/>
      <c r="D75" s="85"/>
      <c r="E75" s="14"/>
      <c r="F75" s="14"/>
      <c r="G75" s="122"/>
      <c r="H75" s="15"/>
      <c r="I75" s="16"/>
      <c r="J75" s="14"/>
      <c r="K75" s="52"/>
      <c r="L75" s="53"/>
      <c r="N75" s="141"/>
    </row>
    <row r="76" spans="2:14" ht="12" customHeight="1">
      <c r="B76" s="30"/>
      <c r="C76" s="51"/>
      <c r="D76" s="85"/>
      <c r="E76" s="14"/>
      <c r="F76" s="14"/>
      <c r="G76" s="122"/>
      <c r="H76" s="15"/>
      <c r="I76" s="16"/>
      <c r="J76" s="14"/>
      <c r="K76" s="52"/>
      <c r="L76" s="53"/>
      <c r="N76" s="141"/>
    </row>
    <row r="77" spans="2:14" ht="12" customHeight="1">
      <c r="B77" s="30"/>
      <c r="C77" s="51"/>
      <c r="D77" s="85"/>
      <c r="E77" s="14"/>
      <c r="F77" s="14"/>
      <c r="G77" s="122"/>
      <c r="H77" s="15"/>
      <c r="I77" s="16"/>
      <c r="J77" s="14"/>
      <c r="K77" s="52"/>
      <c r="L77" s="53"/>
      <c r="N77" s="141"/>
    </row>
    <row r="78" spans="2:14" ht="12" customHeight="1">
      <c r="B78" s="30"/>
      <c r="C78" s="51"/>
      <c r="D78" s="85"/>
      <c r="E78" s="14"/>
      <c r="F78" s="14"/>
      <c r="G78" s="122"/>
      <c r="H78" s="15"/>
      <c r="I78" s="16"/>
      <c r="J78" s="14"/>
      <c r="K78" s="52"/>
      <c r="L78" s="53"/>
      <c r="N78" s="141"/>
    </row>
    <row r="79" spans="2:14" ht="12" customHeight="1">
      <c r="B79" s="30"/>
      <c r="C79" s="51"/>
      <c r="D79" s="85"/>
      <c r="E79" s="14"/>
      <c r="F79" s="14"/>
      <c r="G79" s="122"/>
      <c r="H79" s="15"/>
      <c r="I79" s="16"/>
      <c r="J79" s="14"/>
      <c r="K79" s="52"/>
      <c r="L79" s="53"/>
      <c r="N79" s="141"/>
    </row>
    <row r="80" spans="2:14" ht="12" customHeight="1">
      <c r="B80" s="30"/>
      <c r="C80" s="51"/>
      <c r="D80" s="85"/>
      <c r="E80" s="14"/>
      <c r="F80" s="14"/>
      <c r="G80" s="122"/>
      <c r="H80" s="15"/>
      <c r="I80" s="16"/>
      <c r="J80" s="14"/>
      <c r="K80" s="52"/>
      <c r="L80" s="53"/>
      <c r="N80" s="141"/>
    </row>
    <row r="81" spans="2:14" ht="12" customHeight="1">
      <c r="B81" s="30"/>
      <c r="C81" s="51"/>
      <c r="D81" s="85"/>
      <c r="E81" s="14"/>
      <c r="F81" s="14"/>
      <c r="G81" s="122"/>
      <c r="H81" s="15"/>
      <c r="I81" s="16"/>
      <c r="J81" s="14"/>
      <c r="K81" s="52"/>
      <c r="L81" s="53"/>
      <c r="N81" s="141"/>
    </row>
    <row r="82" spans="2:14" ht="12" customHeight="1">
      <c r="B82" s="30"/>
      <c r="C82" s="51"/>
      <c r="D82" s="85"/>
      <c r="E82" s="14"/>
      <c r="F82" s="14"/>
      <c r="G82" s="122"/>
      <c r="H82" s="15"/>
      <c r="I82" s="16"/>
      <c r="J82" s="14"/>
      <c r="K82" s="52"/>
      <c r="L82" s="53"/>
      <c r="N82" s="141"/>
    </row>
    <row r="83" spans="2:14" ht="12" customHeight="1">
      <c r="B83" s="30"/>
      <c r="C83" s="51"/>
      <c r="D83" s="85"/>
      <c r="E83" s="14"/>
      <c r="F83" s="14"/>
      <c r="G83" s="122"/>
      <c r="H83" s="15"/>
      <c r="I83" s="16"/>
      <c r="J83" s="14"/>
      <c r="K83" s="52"/>
      <c r="L83" s="53"/>
      <c r="N83" s="141"/>
    </row>
    <row r="84" spans="2:14" ht="12" customHeight="1">
      <c r="B84" s="30"/>
      <c r="C84" s="51"/>
      <c r="D84" s="85"/>
      <c r="E84" s="14"/>
      <c r="F84" s="14"/>
      <c r="G84" s="122"/>
      <c r="H84" s="15"/>
      <c r="I84" s="16"/>
      <c r="J84" s="14"/>
      <c r="K84" s="52"/>
      <c r="L84" s="53"/>
      <c r="N84" s="141"/>
    </row>
    <row r="85" spans="2:14" ht="12" customHeight="1">
      <c r="B85" s="30"/>
      <c r="C85" s="51"/>
      <c r="D85" s="85"/>
      <c r="E85" s="14"/>
      <c r="F85" s="14"/>
      <c r="G85" s="122"/>
      <c r="H85" s="15"/>
      <c r="I85" s="16"/>
      <c r="J85" s="14"/>
      <c r="K85" s="52"/>
      <c r="L85" s="53"/>
      <c r="N85" s="141"/>
    </row>
    <row r="86" spans="2:14" ht="12" customHeight="1">
      <c r="B86" s="30"/>
      <c r="C86" s="51"/>
      <c r="D86" s="85"/>
      <c r="E86" s="14"/>
      <c r="F86" s="14"/>
      <c r="G86" s="122"/>
      <c r="H86" s="15"/>
      <c r="I86" s="16"/>
      <c r="J86" s="14"/>
      <c r="K86" s="52"/>
      <c r="L86" s="53"/>
      <c r="N86" s="141"/>
    </row>
    <row r="87" spans="2:14" ht="12" customHeight="1">
      <c r="B87" s="30"/>
      <c r="C87" s="51"/>
      <c r="D87" s="85"/>
      <c r="E87" s="14"/>
      <c r="F87" s="14"/>
      <c r="G87" s="122"/>
      <c r="H87" s="15"/>
      <c r="I87" s="16"/>
      <c r="J87" s="14"/>
      <c r="K87" s="52"/>
      <c r="L87" s="53"/>
      <c r="N87" s="141"/>
    </row>
    <row r="88" spans="2:14" ht="12" customHeight="1">
      <c r="B88" s="30"/>
      <c r="C88" s="51"/>
      <c r="D88" s="85"/>
      <c r="E88" s="14"/>
      <c r="F88" s="14"/>
      <c r="G88" s="122"/>
      <c r="H88" s="15"/>
      <c r="I88" s="16"/>
      <c r="J88" s="14"/>
      <c r="K88" s="52"/>
      <c r="L88" s="53"/>
      <c r="N88" s="141"/>
    </row>
    <row r="89" spans="2:14" ht="12" customHeight="1">
      <c r="B89" s="30"/>
      <c r="C89" s="51"/>
      <c r="D89" s="85"/>
      <c r="E89" s="14"/>
      <c r="F89" s="14"/>
      <c r="G89" s="122"/>
      <c r="H89" s="15"/>
      <c r="I89" s="16"/>
      <c r="J89" s="14"/>
      <c r="K89" s="52"/>
      <c r="L89" s="53"/>
      <c r="N89" s="141"/>
    </row>
    <row r="90" spans="2:14" ht="12" customHeight="1">
      <c r="B90" s="30"/>
      <c r="C90" s="51"/>
      <c r="D90" s="85"/>
      <c r="E90" s="14"/>
      <c r="F90" s="14"/>
      <c r="G90" s="122"/>
      <c r="H90" s="15"/>
      <c r="I90" s="16"/>
      <c r="J90" s="14"/>
      <c r="K90" s="52"/>
      <c r="L90" s="53"/>
      <c r="N90" s="141"/>
    </row>
    <row r="91" spans="2:14" ht="12" customHeight="1">
      <c r="B91" s="30"/>
      <c r="C91" s="51"/>
      <c r="D91" s="85"/>
      <c r="E91" s="14"/>
      <c r="F91" s="14"/>
      <c r="G91" s="122"/>
      <c r="H91" s="15"/>
      <c r="I91" s="16"/>
      <c r="J91" s="14"/>
      <c r="K91" s="52"/>
      <c r="L91" s="53"/>
      <c r="N91" s="141"/>
    </row>
    <row r="92" spans="2:14" ht="12" customHeight="1">
      <c r="B92" s="30"/>
      <c r="C92" s="51"/>
      <c r="D92" s="85"/>
      <c r="E92" s="14"/>
      <c r="F92" s="14"/>
      <c r="G92" s="122"/>
      <c r="H92" s="15"/>
      <c r="I92" s="16"/>
      <c r="J92" s="14"/>
      <c r="K92" s="52"/>
      <c r="L92" s="53"/>
      <c r="N92" s="141"/>
    </row>
    <row r="93" spans="2:14" ht="12" customHeight="1">
      <c r="B93" s="30"/>
      <c r="C93" s="51"/>
      <c r="D93" s="85"/>
      <c r="E93" s="14"/>
      <c r="F93" s="14"/>
      <c r="G93" s="122"/>
      <c r="H93" s="15"/>
      <c r="I93" s="16"/>
      <c r="J93" s="14"/>
      <c r="K93" s="52"/>
      <c r="L93" s="53"/>
      <c r="N93" s="141"/>
    </row>
    <row r="94" spans="2:14" ht="12" customHeight="1">
      <c r="B94" s="30"/>
      <c r="C94" s="51"/>
      <c r="D94" s="85"/>
      <c r="E94" s="14"/>
      <c r="F94" s="14"/>
      <c r="G94" s="122"/>
      <c r="H94" s="15"/>
      <c r="I94" s="16"/>
      <c r="J94" s="14"/>
      <c r="K94" s="52"/>
      <c r="L94" s="53"/>
      <c r="N94" s="141"/>
    </row>
    <row r="95" spans="2:14" ht="12" customHeight="1">
      <c r="B95" s="30"/>
      <c r="C95" s="51"/>
      <c r="D95" s="85"/>
      <c r="E95" s="14"/>
      <c r="F95" s="14"/>
      <c r="G95" s="122"/>
      <c r="H95" s="15"/>
      <c r="I95" s="16"/>
      <c r="J95" s="14"/>
      <c r="K95" s="52"/>
      <c r="L95" s="53"/>
      <c r="N95" s="141"/>
    </row>
    <row r="96" spans="2:14" ht="12" customHeight="1">
      <c r="B96" s="30"/>
      <c r="C96" s="51"/>
      <c r="D96" s="85"/>
      <c r="E96" s="14"/>
      <c r="F96" s="14"/>
      <c r="G96" s="122"/>
      <c r="H96" s="15"/>
      <c r="I96" s="16"/>
      <c r="J96" s="14"/>
      <c r="K96" s="52"/>
      <c r="L96" s="53"/>
      <c r="N96" s="141"/>
    </row>
    <row r="97" spans="2:14" ht="12" customHeight="1">
      <c r="B97" s="30"/>
      <c r="C97" s="51"/>
      <c r="D97" s="85"/>
      <c r="E97" s="14"/>
      <c r="F97" s="14"/>
      <c r="G97" s="122"/>
      <c r="H97" s="15"/>
      <c r="I97" s="16"/>
      <c r="J97" s="14"/>
      <c r="K97" s="52"/>
      <c r="L97" s="53"/>
      <c r="N97" s="141"/>
    </row>
    <row r="98" spans="2:14" ht="12" customHeight="1">
      <c r="B98" s="30"/>
      <c r="C98" s="51"/>
      <c r="D98" s="85"/>
      <c r="E98" s="14"/>
      <c r="F98" s="14"/>
      <c r="G98" s="122"/>
      <c r="H98" s="15"/>
      <c r="I98" s="16"/>
      <c r="J98" s="14"/>
      <c r="K98" s="52"/>
      <c r="L98" s="53"/>
      <c r="N98" s="141"/>
    </row>
    <row r="99" spans="2:14" ht="12" customHeight="1">
      <c r="B99" s="30"/>
      <c r="C99" s="51"/>
      <c r="D99" s="85"/>
      <c r="E99" s="14"/>
      <c r="F99" s="14"/>
      <c r="G99" s="122"/>
      <c r="H99" s="15"/>
      <c r="I99" s="16"/>
      <c r="J99" s="14"/>
      <c r="K99" s="52"/>
      <c r="L99" s="53"/>
      <c r="N99" s="141"/>
    </row>
    <row r="100" spans="2:14" ht="12" customHeight="1">
      <c r="B100" s="30"/>
      <c r="C100" s="51"/>
      <c r="D100" s="85"/>
      <c r="E100" s="14"/>
      <c r="F100" s="14"/>
      <c r="G100" s="122"/>
      <c r="H100" s="15"/>
      <c r="I100" s="16"/>
      <c r="J100" s="14"/>
      <c r="K100" s="52"/>
      <c r="L100" s="53"/>
      <c r="N100" s="141"/>
    </row>
    <row r="101" spans="2:14" ht="12" customHeight="1">
      <c r="B101" s="30"/>
      <c r="C101" s="51"/>
      <c r="D101" s="85"/>
      <c r="E101" s="14"/>
      <c r="F101" s="14"/>
      <c r="G101" s="122"/>
      <c r="H101" s="15"/>
      <c r="I101" s="16"/>
      <c r="J101" s="14"/>
      <c r="K101" s="52"/>
      <c r="L101" s="53"/>
      <c r="N101" s="141"/>
    </row>
    <row r="102" spans="2:14" ht="12" customHeight="1">
      <c r="B102" s="30"/>
      <c r="C102" s="51"/>
      <c r="D102" s="85"/>
      <c r="E102" s="14"/>
      <c r="F102" s="14"/>
      <c r="G102" s="122"/>
      <c r="H102" s="15"/>
      <c r="I102" s="16"/>
      <c r="J102" s="14"/>
      <c r="K102" s="52"/>
      <c r="L102" s="53"/>
      <c r="N102" s="141"/>
    </row>
    <row r="103" spans="2:14" ht="12" customHeight="1">
      <c r="B103" s="30"/>
      <c r="C103" s="51"/>
      <c r="D103" s="85"/>
      <c r="E103" s="14"/>
      <c r="F103" s="14"/>
      <c r="G103" s="122"/>
      <c r="H103" s="15"/>
      <c r="I103" s="16"/>
      <c r="J103" s="14"/>
      <c r="K103" s="52"/>
      <c r="L103" s="53"/>
      <c r="N103" s="141"/>
    </row>
    <row r="104" spans="2:14" ht="12" customHeight="1">
      <c r="B104" s="30"/>
      <c r="C104" s="51"/>
      <c r="D104" s="85"/>
      <c r="E104" s="14"/>
      <c r="F104" s="14"/>
      <c r="G104" s="122"/>
      <c r="H104" s="15"/>
      <c r="I104" s="16"/>
      <c r="J104" s="14"/>
      <c r="K104" s="52"/>
      <c r="L104" s="53"/>
      <c r="N104" s="141"/>
    </row>
    <row r="105" spans="2:14" ht="12" customHeight="1">
      <c r="B105" s="30"/>
      <c r="C105" s="51"/>
      <c r="D105" s="85"/>
      <c r="E105" s="14"/>
      <c r="F105" s="14"/>
      <c r="G105" s="122"/>
      <c r="H105" s="15"/>
      <c r="I105" s="16"/>
      <c r="J105" s="14"/>
      <c r="K105" s="52"/>
      <c r="L105" s="53"/>
      <c r="N105" s="141"/>
    </row>
    <row r="106" spans="2:14" ht="12" customHeight="1">
      <c r="B106" s="30"/>
      <c r="C106" s="51"/>
      <c r="D106" s="85"/>
      <c r="E106" s="14"/>
      <c r="F106" s="14"/>
      <c r="G106" s="122"/>
      <c r="H106" s="15"/>
      <c r="I106" s="16"/>
      <c r="J106" s="14"/>
      <c r="K106" s="52"/>
      <c r="L106" s="53"/>
      <c r="N106" s="141"/>
    </row>
    <row r="107" spans="2:14" ht="12" customHeight="1">
      <c r="B107" s="30"/>
      <c r="C107" s="51"/>
      <c r="D107" s="85"/>
      <c r="E107" s="14"/>
      <c r="F107" s="14"/>
      <c r="G107" s="122"/>
      <c r="H107" s="15"/>
      <c r="I107" s="16"/>
      <c r="J107" s="14"/>
      <c r="K107" s="52"/>
      <c r="L107" s="53"/>
      <c r="N107" s="141"/>
    </row>
    <row r="108" spans="2:14" ht="12" customHeight="1">
      <c r="B108" s="30"/>
      <c r="C108" s="51"/>
      <c r="D108" s="85"/>
      <c r="E108" s="14"/>
      <c r="F108" s="14"/>
      <c r="G108" s="122"/>
      <c r="H108" s="15"/>
      <c r="I108" s="16"/>
      <c r="J108" s="14"/>
      <c r="K108" s="52"/>
      <c r="L108" s="53"/>
      <c r="N108" s="141"/>
    </row>
    <row r="109" spans="2:14" ht="12" customHeight="1">
      <c r="B109" s="30"/>
      <c r="C109" s="51"/>
      <c r="D109" s="85"/>
      <c r="E109" s="14"/>
      <c r="F109" s="14"/>
      <c r="G109" s="122"/>
      <c r="H109" s="15"/>
      <c r="I109" s="16"/>
      <c r="J109" s="14"/>
      <c r="K109" s="52"/>
      <c r="L109" s="53"/>
      <c r="N109" s="141"/>
    </row>
    <row r="110" spans="2:14" ht="12" customHeight="1">
      <c r="B110" s="30"/>
      <c r="C110" s="51"/>
      <c r="D110" s="85"/>
      <c r="E110" s="14"/>
      <c r="F110" s="14"/>
      <c r="G110" s="122"/>
      <c r="H110" s="15"/>
      <c r="I110" s="16"/>
      <c r="J110" s="14"/>
      <c r="K110" s="52"/>
      <c r="L110" s="53"/>
      <c r="N110" s="141"/>
    </row>
    <row r="111" spans="2:14" ht="12" customHeight="1">
      <c r="B111" s="30"/>
      <c r="C111" s="51"/>
      <c r="D111" s="85"/>
      <c r="E111" s="14"/>
      <c r="F111" s="14"/>
      <c r="G111" s="122"/>
      <c r="H111" s="15"/>
      <c r="I111" s="16"/>
      <c r="J111" s="14"/>
      <c r="K111" s="52"/>
      <c r="L111" s="53"/>
      <c r="N111" s="141"/>
    </row>
    <row r="112" spans="2:14" ht="12" customHeight="1">
      <c r="B112" s="30"/>
      <c r="C112" s="51"/>
      <c r="D112" s="85"/>
      <c r="E112" s="14"/>
      <c r="F112" s="14"/>
      <c r="G112" s="122"/>
      <c r="H112" s="15"/>
      <c r="I112" s="16"/>
      <c r="J112" s="14"/>
      <c r="K112" s="52"/>
      <c r="L112" s="53"/>
      <c r="N112" s="141"/>
    </row>
    <row r="113" spans="2:14" ht="12" customHeight="1">
      <c r="B113" s="30"/>
      <c r="C113" s="51"/>
      <c r="D113" s="85"/>
      <c r="E113" s="14"/>
      <c r="F113" s="14"/>
      <c r="G113" s="122"/>
      <c r="H113" s="15"/>
      <c r="I113" s="16"/>
      <c r="J113" s="14"/>
      <c r="K113" s="52"/>
      <c r="L113" s="53"/>
      <c r="N113" s="141"/>
    </row>
    <row r="114" spans="2:14" ht="12" customHeight="1">
      <c r="B114" s="30"/>
      <c r="C114" s="51"/>
      <c r="D114" s="85"/>
      <c r="E114" s="14"/>
      <c r="F114" s="14"/>
      <c r="G114" s="122"/>
      <c r="H114" s="15"/>
      <c r="I114" s="16"/>
      <c r="J114" s="14"/>
      <c r="K114" s="52"/>
      <c r="L114" s="53"/>
      <c r="N114" s="141"/>
    </row>
    <row r="115" spans="2:14" ht="12" customHeight="1">
      <c r="B115" s="30"/>
      <c r="C115" s="51"/>
      <c r="D115" s="85"/>
      <c r="E115" s="14"/>
      <c r="F115" s="14"/>
      <c r="G115" s="122"/>
      <c r="H115" s="15"/>
      <c r="I115" s="16"/>
      <c r="J115" s="14"/>
      <c r="K115" s="52"/>
      <c r="L115" s="53"/>
      <c r="N115" s="141"/>
    </row>
    <row r="116" spans="2:14" ht="12" customHeight="1">
      <c r="B116" s="30"/>
      <c r="C116" s="51"/>
      <c r="D116" s="85"/>
      <c r="E116" s="14"/>
      <c r="F116" s="14"/>
      <c r="G116" s="122"/>
      <c r="H116" s="15"/>
      <c r="I116" s="16"/>
      <c r="J116" s="14"/>
      <c r="K116" s="52"/>
      <c r="L116" s="53"/>
      <c r="N116" s="141"/>
    </row>
    <row r="117" spans="2:14" ht="12" customHeight="1">
      <c r="B117" s="30"/>
      <c r="C117" s="51"/>
      <c r="E117" s="14"/>
      <c r="F117" s="14"/>
      <c r="G117" s="122"/>
      <c r="H117" s="15"/>
      <c r="I117" s="16"/>
      <c r="J117" s="14"/>
      <c r="K117" s="52"/>
      <c r="L117" s="53"/>
      <c r="N117" s="141"/>
    </row>
    <row r="118" spans="2:14" ht="12" customHeight="1">
      <c r="B118" s="30"/>
      <c r="C118" s="51"/>
      <c r="D118" s="85"/>
      <c r="E118" s="14"/>
      <c r="F118" s="14"/>
      <c r="G118" s="122"/>
      <c r="H118" s="15"/>
      <c r="I118" s="16"/>
      <c r="J118" s="14"/>
      <c r="K118" s="52"/>
      <c r="L118" s="53"/>
      <c r="N118" s="141"/>
    </row>
    <row r="119" spans="2:14" ht="12" customHeight="1">
      <c r="B119" s="30"/>
      <c r="C119" s="51"/>
      <c r="D119" s="85"/>
      <c r="E119" s="14"/>
      <c r="F119" s="14"/>
      <c r="G119" s="122"/>
      <c r="H119" s="15"/>
      <c r="I119" s="16"/>
      <c r="J119" s="14"/>
      <c r="K119" s="52"/>
      <c r="L119" s="53"/>
      <c r="N119" s="141"/>
    </row>
    <row r="120" spans="2:14" ht="12" customHeight="1">
      <c r="B120" s="30"/>
      <c r="C120" s="51"/>
      <c r="D120" s="85"/>
      <c r="E120" s="14"/>
      <c r="F120" s="14"/>
      <c r="G120" s="122"/>
      <c r="H120" s="15"/>
      <c r="I120" s="16"/>
      <c r="J120" s="14"/>
      <c r="K120" s="52"/>
      <c r="L120" s="53"/>
      <c r="N120" s="141"/>
    </row>
    <row r="121" spans="2:14" ht="12" customHeight="1">
      <c r="B121" s="30"/>
      <c r="C121" s="51"/>
      <c r="E121" s="14"/>
      <c r="F121" s="14"/>
      <c r="G121" s="122"/>
      <c r="H121" s="15"/>
      <c r="I121" s="16"/>
      <c r="J121" s="14"/>
      <c r="K121" s="52"/>
      <c r="L121" s="53"/>
      <c r="N121" s="141"/>
    </row>
    <row r="122" spans="2:14" ht="12" customHeight="1">
      <c r="B122" s="30"/>
      <c r="C122" s="51"/>
      <c r="E122" s="14"/>
      <c r="F122" s="14"/>
      <c r="G122" s="122"/>
      <c r="H122" s="15"/>
      <c r="I122" s="16"/>
      <c r="J122" s="14"/>
      <c r="K122" s="52"/>
      <c r="L122" s="53"/>
      <c r="N122" s="141"/>
    </row>
    <row r="123" spans="2:14" ht="12" customHeight="1">
      <c r="B123" s="30"/>
      <c r="C123" s="51"/>
      <c r="E123" s="14"/>
      <c r="F123" s="14"/>
      <c r="G123" s="122"/>
      <c r="H123" s="15"/>
      <c r="I123" s="16"/>
      <c r="J123" s="14"/>
      <c r="K123" s="52"/>
      <c r="L123" s="53"/>
      <c r="N123" s="141"/>
    </row>
    <row r="124" spans="2:14" ht="12" customHeight="1">
      <c r="B124" s="30"/>
      <c r="C124" s="51"/>
      <c r="E124" s="14"/>
      <c r="F124" s="14"/>
      <c r="G124" s="122"/>
      <c r="H124" s="15"/>
      <c r="I124" s="16"/>
      <c r="J124" s="14"/>
      <c r="K124" s="52"/>
      <c r="L124" s="53"/>
      <c r="N124" s="141"/>
    </row>
    <row r="125" spans="2:14" ht="12" customHeight="1">
      <c r="B125" s="30"/>
      <c r="C125" s="51"/>
      <c r="E125" s="14"/>
      <c r="F125" s="14"/>
      <c r="G125" s="122"/>
      <c r="H125" s="15"/>
      <c r="I125" s="16"/>
      <c r="J125" s="14"/>
      <c r="K125" s="52"/>
      <c r="L125" s="53"/>
      <c r="N125" s="141"/>
    </row>
    <row r="126" spans="2:14" ht="12" customHeight="1">
      <c r="B126" s="30"/>
      <c r="C126" s="51"/>
      <c r="E126" s="14"/>
      <c r="F126" s="14"/>
      <c r="G126" s="122"/>
      <c r="H126" s="15"/>
      <c r="I126" s="16"/>
      <c r="J126" s="14"/>
      <c r="K126" s="52"/>
      <c r="L126" s="53"/>
      <c r="N126" s="141"/>
    </row>
    <row r="127" spans="2:14" ht="12" customHeight="1">
      <c r="B127" s="30"/>
      <c r="C127" s="51"/>
      <c r="E127" s="14"/>
      <c r="F127" s="14"/>
      <c r="G127" s="122"/>
      <c r="H127" s="15"/>
      <c r="I127" s="16"/>
      <c r="J127" s="14"/>
      <c r="K127" s="52"/>
      <c r="L127" s="53"/>
      <c r="N127" s="141"/>
    </row>
    <row r="128" spans="2:14" ht="12" customHeight="1">
      <c r="B128" s="30"/>
      <c r="C128" s="51"/>
      <c r="E128" s="14"/>
      <c r="F128" s="14"/>
      <c r="G128" s="122"/>
      <c r="H128" s="15"/>
      <c r="I128" s="16"/>
      <c r="J128" s="14"/>
      <c r="K128" s="52"/>
      <c r="L128" s="53"/>
      <c r="N128" s="141"/>
    </row>
    <row r="129" spans="2:14" ht="12" customHeight="1">
      <c r="B129" s="30"/>
      <c r="C129" s="51"/>
      <c r="E129" s="14"/>
      <c r="F129" s="14"/>
      <c r="G129" s="122"/>
      <c r="H129" s="15"/>
      <c r="I129" s="16"/>
      <c r="J129" s="14"/>
      <c r="K129" s="52"/>
      <c r="L129" s="53"/>
      <c r="N129" s="141"/>
    </row>
    <row r="130" spans="2:14" ht="12" customHeight="1">
      <c r="B130" s="30"/>
      <c r="C130" s="51"/>
      <c r="E130" s="14"/>
      <c r="F130" s="14"/>
      <c r="G130" s="122"/>
      <c r="H130" s="15"/>
      <c r="I130" s="16"/>
      <c r="J130" s="14"/>
      <c r="K130" s="52"/>
      <c r="L130" s="53"/>
      <c r="N130" s="141"/>
    </row>
    <row r="131" spans="2:14" ht="12" customHeight="1">
      <c r="B131" s="30"/>
      <c r="C131" s="51"/>
      <c r="E131" s="14"/>
      <c r="F131" s="14"/>
      <c r="G131" s="122"/>
      <c r="H131" s="15"/>
      <c r="I131" s="16"/>
      <c r="J131" s="14"/>
      <c r="K131" s="52"/>
      <c r="L131" s="53"/>
      <c r="N131" s="141"/>
    </row>
    <row r="132" spans="2:14" ht="12" customHeight="1">
      <c r="B132" s="30"/>
      <c r="C132" s="51"/>
      <c r="E132" s="14"/>
      <c r="F132" s="14"/>
      <c r="G132" s="122"/>
      <c r="H132" s="15"/>
      <c r="I132" s="16"/>
      <c r="J132" s="14"/>
      <c r="K132" s="52"/>
      <c r="L132" s="53"/>
      <c r="N132" s="141"/>
    </row>
    <row r="133" spans="2:14" ht="12" customHeight="1">
      <c r="B133" s="30"/>
      <c r="C133" s="51"/>
      <c r="E133" s="14"/>
      <c r="F133" s="14"/>
      <c r="G133" s="122"/>
      <c r="H133" s="15"/>
      <c r="I133" s="16"/>
      <c r="J133" s="14"/>
      <c r="K133" s="52"/>
      <c r="L133" s="53"/>
      <c r="N133" s="141"/>
    </row>
    <row r="134" spans="2:14" ht="12" customHeight="1">
      <c r="B134" s="30"/>
      <c r="C134" s="51"/>
      <c r="E134" s="14"/>
      <c r="F134" s="14"/>
      <c r="G134" s="122"/>
      <c r="H134" s="15"/>
      <c r="I134" s="16"/>
      <c r="J134" s="14"/>
      <c r="K134" s="52"/>
      <c r="L134" s="53"/>
      <c r="N134" s="141"/>
    </row>
    <row r="135" spans="2:14" ht="12" customHeight="1">
      <c r="B135" s="30"/>
      <c r="C135" s="51"/>
      <c r="E135" s="14"/>
      <c r="F135" s="14"/>
      <c r="G135" s="122"/>
      <c r="H135" s="15"/>
      <c r="I135" s="16"/>
      <c r="J135" s="14"/>
      <c r="K135" s="52"/>
      <c r="L135" s="53"/>
      <c r="N135" s="141"/>
    </row>
    <row r="136" spans="2:14" ht="12" customHeight="1">
      <c r="B136" s="30"/>
      <c r="C136" s="51"/>
      <c r="E136" s="14"/>
      <c r="F136" s="14"/>
      <c r="G136" s="122"/>
      <c r="H136" s="15"/>
      <c r="I136" s="16"/>
      <c r="J136" s="14"/>
      <c r="K136" s="52"/>
      <c r="L136" s="53"/>
      <c r="N136" s="141"/>
    </row>
    <row r="137" spans="2:14" ht="12" customHeight="1">
      <c r="B137" s="30"/>
      <c r="C137" s="51"/>
      <c r="E137" s="14"/>
      <c r="F137" s="14"/>
      <c r="G137" s="122"/>
      <c r="H137" s="15"/>
      <c r="I137" s="16"/>
      <c r="J137" s="14"/>
      <c r="K137" s="52"/>
      <c r="L137" s="53"/>
      <c r="N137" s="141"/>
    </row>
    <row r="138" spans="2:14" ht="12" customHeight="1">
      <c r="B138" s="30"/>
      <c r="C138" s="51"/>
      <c r="E138" s="14"/>
      <c r="F138" s="14"/>
      <c r="G138" s="122"/>
      <c r="H138" s="15"/>
      <c r="I138" s="16"/>
      <c r="J138" s="14"/>
      <c r="K138" s="52"/>
      <c r="L138" s="53"/>
      <c r="N138" s="141"/>
    </row>
    <row r="139" spans="2:14" ht="12" customHeight="1">
      <c r="B139" s="30"/>
      <c r="C139" s="51"/>
      <c r="E139" s="14"/>
      <c r="F139" s="14"/>
      <c r="G139" s="122"/>
      <c r="H139" s="15"/>
      <c r="I139" s="16"/>
      <c r="J139" s="14"/>
      <c r="K139" s="52"/>
      <c r="L139" s="53"/>
      <c r="N139" s="141"/>
    </row>
  </sheetData>
  <sheetProtection/>
  <printOptions/>
  <pageMargins left="0" right="0" top="0.7480314960629921" bottom="0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9" customWidth="1"/>
    <col min="2" max="2" width="4.7109375" style="10" customWidth="1"/>
    <col min="3" max="3" width="1.7109375" style="19" customWidth="1"/>
    <col min="4" max="4" width="3.7109375" style="19" customWidth="1"/>
    <col min="5" max="5" width="10.421875" style="19" customWidth="1"/>
    <col min="6" max="6" width="26.8515625" style="0" bestFit="1" customWidth="1"/>
    <col min="7" max="7" width="19.57421875" style="0" customWidth="1"/>
    <col min="8" max="8" width="4.7109375" style="9" customWidth="1"/>
    <col min="9" max="9" width="9.140625" style="0" customWidth="1"/>
    <col min="10" max="10" width="1.7109375" style="0" customWidth="1"/>
    <col min="11" max="11" width="5.7109375" style="20" customWidth="1"/>
    <col min="12" max="13" width="9.140625" style="20" customWidth="1"/>
    <col min="14" max="14" width="2.7109375" style="0" customWidth="1"/>
  </cols>
  <sheetData>
    <row r="1" spans="1:13" s="3" customFormat="1" ht="25.5" customHeight="1">
      <c r="A1" s="45" t="s">
        <v>353</v>
      </c>
      <c r="B1" s="2"/>
      <c r="C1" s="2"/>
      <c r="D1" s="2"/>
      <c r="E1" s="3" t="s">
        <v>528</v>
      </c>
      <c r="F1" s="4" t="s">
        <v>309</v>
      </c>
      <c r="G1" s="149">
        <v>43324</v>
      </c>
      <c r="H1" s="147"/>
      <c r="I1" s="7">
        <v>39.95375722543353</v>
      </c>
      <c r="J1" s="7"/>
      <c r="K1" s="8" t="s">
        <v>300</v>
      </c>
      <c r="L1" s="8"/>
      <c r="M1" s="8"/>
    </row>
    <row r="2" spans="2:9" s="9" customFormat="1" ht="12.75">
      <c r="B2" s="10"/>
      <c r="C2" s="11"/>
      <c r="D2" s="11"/>
      <c r="E2" s="11"/>
      <c r="F2" s="12" t="s">
        <v>331</v>
      </c>
      <c r="G2" s="71">
        <v>96</v>
      </c>
      <c r="H2" s="40" t="s">
        <v>302</v>
      </c>
      <c r="I2" s="9" t="s">
        <v>332</v>
      </c>
    </row>
    <row r="3" spans="1:13" ht="10.5" customHeight="1">
      <c r="A3" s="9">
        <f aca="true" t="shared" si="0" ref="A3:A30">A2+1</f>
        <v>1</v>
      </c>
      <c r="B3" s="11">
        <v>97</v>
      </c>
      <c r="C3" s="14">
        <v>0</v>
      </c>
      <c r="D3" s="14" t="s">
        <v>104</v>
      </c>
      <c r="E3" s="14">
        <v>10076572487</v>
      </c>
      <c r="F3" s="82" t="s">
        <v>102</v>
      </c>
      <c r="G3" s="16" t="s">
        <v>103</v>
      </c>
      <c r="H3" s="14" t="s">
        <v>251</v>
      </c>
      <c r="I3" s="17">
        <v>0.10011574074074074</v>
      </c>
      <c r="J3" s="17" t="s">
        <v>303</v>
      </c>
      <c r="K3" s="18" t="s">
        <v>308</v>
      </c>
      <c r="L3" s="17"/>
      <c r="M3" s="17"/>
    </row>
    <row r="4" spans="1:13" ht="10.5" customHeight="1">
      <c r="A4" s="9">
        <f t="shared" si="0"/>
        <v>2</v>
      </c>
      <c r="B4" s="11">
        <v>88</v>
      </c>
      <c r="C4" s="14">
        <v>0</v>
      </c>
      <c r="D4" s="14" t="s">
        <v>4</v>
      </c>
      <c r="E4" s="14">
        <v>10022705761</v>
      </c>
      <c r="F4" s="82" t="s">
        <v>93</v>
      </c>
      <c r="G4" s="16" t="s">
        <v>90</v>
      </c>
      <c r="H4" s="14" t="s">
        <v>251</v>
      </c>
      <c r="I4" s="17">
        <v>0.1005787037037037</v>
      </c>
      <c r="J4" s="17" t="s">
        <v>303</v>
      </c>
      <c r="K4" s="18">
        <v>0.0004629629629629567</v>
      </c>
      <c r="L4" s="17"/>
      <c r="M4" s="17"/>
    </row>
    <row r="5" spans="1:13" ht="10.5" customHeight="1">
      <c r="A5" s="9">
        <f t="shared" si="0"/>
        <v>3</v>
      </c>
      <c r="B5" s="11">
        <v>31</v>
      </c>
      <c r="C5" s="14">
        <v>0</v>
      </c>
      <c r="D5" s="14" t="s">
        <v>45</v>
      </c>
      <c r="E5" s="14">
        <v>10023827022</v>
      </c>
      <c r="F5" s="82" t="s">
        <v>43</v>
      </c>
      <c r="G5" s="16" t="s">
        <v>44</v>
      </c>
      <c r="H5" s="14" t="s">
        <v>251</v>
      </c>
      <c r="I5" s="17">
        <v>0.10090277777777779</v>
      </c>
      <c r="J5" s="17" t="s">
        <v>303</v>
      </c>
      <c r="K5" s="18">
        <v>0.0007870370370370444</v>
      </c>
      <c r="L5" s="17"/>
      <c r="M5" s="17"/>
    </row>
    <row r="6" spans="1:13" ht="10.5" customHeight="1">
      <c r="A6" s="9">
        <f t="shared" si="0"/>
        <v>4</v>
      </c>
      <c r="B6" s="11">
        <v>82</v>
      </c>
      <c r="C6" s="14">
        <v>0</v>
      </c>
      <c r="D6" s="14" t="s">
        <v>45</v>
      </c>
      <c r="E6" s="14">
        <v>10023895528</v>
      </c>
      <c r="F6" s="82" t="s">
        <v>88</v>
      </c>
      <c r="G6" s="16" t="s">
        <v>86</v>
      </c>
      <c r="H6" s="14" t="s">
        <v>251</v>
      </c>
      <c r="I6" s="17">
        <v>0.10108796296296296</v>
      </c>
      <c r="J6" s="17" t="s">
        <v>303</v>
      </c>
      <c r="K6" s="18" t="s">
        <v>308</v>
      </c>
      <c r="L6" s="17"/>
      <c r="M6" s="17"/>
    </row>
    <row r="7" spans="1:13" ht="10.5" customHeight="1">
      <c r="A7" s="9">
        <f t="shared" si="0"/>
        <v>5</v>
      </c>
      <c r="B7" s="11">
        <v>43</v>
      </c>
      <c r="C7" s="14">
        <v>0</v>
      </c>
      <c r="D7" s="14" t="s">
        <v>0</v>
      </c>
      <c r="E7" s="14">
        <v>10046237153</v>
      </c>
      <c r="F7" s="82" t="s">
        <v>57</v>
      </c>
      <c r="G7" s="16" t="s">
        <v>58</v>
      </c>
      <c r="H7" s="14" t="s">
        <v>251</v>
      </c>
      <c r="I7" s="17">
        <v>0.10108796296296296</v>
      </c>
      <c r="J7" s="17" t="s">
        <v>303</v>
      </c>
      <c r="K7" s="18" t="s">
        <v>308</v>
      </c>
      <c r="L7" s="17"/>
      <c r="M7" s="17"/>
    </row>
    <row r="8" spans="1:13" ht="10.5" customHeight="1">
      <c r="A8" s="9">
        <f t="shared" si="0"/>
        <v>6</v>
      </c>
      <c r="B8" s="11">
        <v>144</v>
      </c>
      <c r="C8" s="14">
        <v>0</v>
      </c>
      <c r="D8" s="14" t="s">
        <v>1</v>
      </c>
      <c r="E8" s="14">
        <v>10068086001</v>
      </c>
      <c r="F8" s="82" t="s">
        <v>152</v>
      </c>
      <c r="G8" s="16" t="s">
        <v>12</v>
      </c>
      <c r="H8" s="14" t="s">
        <v>251</v>
      </c>
      <c r="I8" s="17">
        <v>0.10108796296296296</v>
      </c>
      <c r="J8" s="17" t="s">
        <v>303</v>
      </c>
      <c r="K8" s="18" t="s">
        <v>308</v>
      </c>
      <c r="L8" s="17"/>
      <c r="M8" s="17"/>
    </row>
    <row r="9" spans="1:13" ht="10.5" customHeight="1">
      <c r="A9" s="9">
        <f t="shared" si="0"/>
        <v>7</v>
      </c>
      <c r="B9" s="11">
        <v>78</v>
      </c>
      <c r="C9" s="14">
        <v>0</v>
      </c>
      <c r="D9" s="14" t="s">
        <v>45</v>
      </c>
      <c r="E9" s="14">
        <v>10023938065</v>
      </c>
      <c r="F9" s="82" t="s">
        <v>261</v>
      </c>
      <c r="G9" s="16" t="s">
        <v>80</v>
      </c>
      <c r="H9" s="14" t="s">
        <v>251</v>
      </c>
      <c r="I9" s="17">
        <v>0.10108796296296296</v>
      </c>
      <c r="J9" s="17" t="s">
        <v>303</v>
      </c>
      <c r="K9" s="18" t="s">
        <v>308</v>
      </c>
      <c r="L9" s="17"/>
      <c r="M9" s="17"/>
    </row>
    <row r="10" spans="1:13" ht="10.5" customHeight="1">
      <c r="A10" s="9">
        <f t="shared" si="0"/>
        <v>8</v>
      </c>
      <c r="B10" s="11">
        <v>10</v>
      </c>
      <c r="C10" s="14">
        <v>0</v>
      </c>
      <c r="D10" s="14" t="s">
        <v>4</v>
      </c>
      <c r="E10" s="14">
        <v>10022841460</v>
      </c>
      <c r="F10" s="82" t="s">
        <v>24</v>
      </c>
      <c r="G10" s="16" t="s">
        <v>11</v>
      </c>
      <c r="H10" s="14" t="s">
        <v>251</v>
      </c>
      <c r="I10" s="17">
        <v>0.10108796296296296</v>
      </c>
      <c r="J10" s="17" t="s">
        <v>303</v>
      </c>
      <c r="K10" s="18" t="s">
        <v>308</v>
      </c>
      <c r="L10" s="17"/>
      <c r="M10" s="17"/>
    </row>
    <row r="11" spans="1:13" ht="10.5" customHeight="1">
      <c r="A11" s="9">
        <f t="shared" si="0"/>
        <v>9</v>
      </c>
      <c r="B11" s="11">
        <v>73</v>
      </c>
      <c r="C11" s="14">
        <v>0</v>
      </c>
      <c r="D11" s="14" t="s">
        <v>45</v>
      </c>
      <c r="E11" s="14">
        <v>10023857132</v>
      </c>
      <c r="F11" s="82" t="s">
        <v>79</v>
      </c>
      <c r="G11" s="16" t="s">
        <v>80</v>
      </c>
      <c r="H11" s="14" t="s">
        <v>251</v>
      </c>
      <c r="I11" s="17">
        <v>0.10108796296296296</v>
      </c>
      <c r="J11" s="17" t="s">
        <v>303</v>
      </c>
      <c r="K11" s="18" t="s">
        <v>308</v>
      </c>
      <c r="L11" s="17"/>
      <c r="M11" s="17"/>
    </row>
    <row r="12" spans="1:13" ht="10.5" customHeight="1">
      <c r="A12" s="9">
        <f t="shared" si="0"/>
        <v>10</v>
      </c>
      <c r="B12" s="11">
        <v>12</v>
      </c>
      <c r="C12" s="14">
        <v>0</v>
      </c>
      <c r="D12" s="14" t="s">
        <v>4</v>
      </c>
      <c r="E12" s="14">
        <v>10022683230</v>
      </c>
      <c r="F12" s="82" t="s">
        <v>26</v>
      </c>
      <c r="G12" s="16" t="s">
        <v>11</v>
      </c>
      <c r="H12" s="14" t="s">
        <v>251</v>
      </c>
      <c r="I12" s="17">
        <v>0.10108796296296296</v>
      </c>
      <c r="J12" s="17" t="s">
        <v>303</v>
      </c>
      <c r="K12" s="18" t="s">
        <v>308</v>
      </c>
      <c r="L12" s="11"/>
      <c r="M12" s="17"/>
    </row>
    <row r="13" spans="1:13" ht="10.5" customHeight="1">
      <c r="A13" s="9">
        <f t="shared" si="0"/>
        <v>11</v>
      </c>
      <c r="B13" s="11">
        <v>201</v>
      </c>
      <c r="C13" s="14">
        <v>0</v>
      </c>
      <c r="D13" s="14" t="s">
        <v>1</v>
      </c>
      <c r="E13" s="14">
        <v>10073154956</v>
      </c>
      <c r="F13" s="82" t="s">
        <v>207</v>
      </c>
      <c r="G13" s="16" t="s">
        <v>205</v>
      </c>
      <c r="H13" s="14" t="s">
        <v>251</v>
      </c>
      <c r="I13" s="17">
        <v>0.10108796296296296</v>
      </c>
      <c r="J13" s="17" t="s">
        <v>303</v>
      </c>
      <c r="K13" s="18" t="s">
        <v>308</v>
      </c>
      <c r="L13" s="11"/>
      <c r="M13" s="17"/>
    </row>
    <row r="14" spans="1:13" ht="10.5" customHeight="1">
      <c r="A14" s="9">
        <f t="shared" si="0"/>
        <v>12</v>
      </c>
      <c r="B14" s="11">
        <v>8</v>
      </c>
      <c r="C14" s="14">
        <v>0</v>
      </c>
      <c r="D14" s="14" t="s">
        <v>4</v>
      </c>
      <c r="E14" s="14">
        <v>10023346466</v>
      </c>
      <c r="F14" s="82" t="s">
        <v>21</v>
      </c>
      <c r="G14" s="16" t="s">
        <v>11</v>
      </c>
      <c r="H14" s="14" t="s">
        <v>251</v>
      </c>
      <c r="I14" s="17">
        <v>0.10108796296296296</v>
      </c>
      <c r="J14" s="17" t="s">
        <v>303</v>
      </c>
      <c r="K14" s="18" t="s">
        <v>308</v>
      </c>
      <c r="L14" s="11"/>
      <c r="M14" s="17"/>
    </row>
    <row r="15" spans="1:13" ht="10.5" customHeight="1">
      <c r="A15" s="9">
        <f t="shared" si="0"/>
        <v>13</v>
      </c>
      <c r="B15" s="11">
        <v>50</v>
      </c>
      <c r="C15" s="14">
        <v>0</v>
      </c>
      <c r="D15" s="14" t="s">
        <v>4</v>
      </c>
      <c r="E15" s="14">
        <v>10022698687</v>
      </c>
      <c r="F15" s="82" t="s">
        <v>63</v>
      </c>
      <c r="G15" s="16" t="s">
        <v>62</v>
      </c>
      <c r="H15" s="14" t="s">
        <v>251</v>
      </c>
      <c r="I15" s="17">
        <v>0.10108796296296296</v>
      </c>
      <c r="J15" s="17" t="s">
        <v>303</v>
      </c>
      <c r="K15" s="18" t="s">
        <v>308</v>
      </c>
      <c r="L15" s="11"/>
      <c r="M15" s="17"/>
    </row>
    <row r="16" spans="1:13" ht="10.5" customHeight="1">
      <c r="A16" s="9">
        <f t="shared" si="0"/>
        <v>14</v>
      </c>
      <c r="B16" s="11">
        <v>21</v>
      </c>
      <c r="C16" s="14">
        <v>0</v>
      </c>
      <c r="D16" s="14" t="s">
        <v>33</v>
      </c>
      <c r="E16" s="14">
        <v>10034999503</v>
      </c>
      <c r="F16" s="82" t="s">
        <v>34</v>
      </c>
      <c r="G16" s="16" t="s">
        <v>32</v>
      </c>
      <c r="H16" s="14" t="s">
        <v>251</v>
      </c>
      <c r="I16" s="17">
        <v>0.10108796296296296</v>
      </c>
      <c r="J16" s="17" t="s">
        <v>303</v>
      </c>
      <c r="K16" s="18" t="s">
        <v>308</v>
      </c>
      <c r="L16" s="11"/>
      <c r="M16" s="17"/>
    </row>
    <row r="17" spans="1:13" ht="10.5" customHeight="1">
      <c r="A17" s="9">
        <f t="shared" si="0"/>
        <v>15</v>
      </c>
      <c r="B17" s="11">
        <v>98</v>
      </c>
      <c r="C17" s="14">
        <v>0</v>
      </c>
      <c r="D17" s="14" t="s">
        <v>104</v>
      </c>
      <c r="E17" s="14">
        <v>10063973403</v>
      </c>
      <c r="F17" s="82" t="s">
        <v>105</v>
      </c>
      <c r="G17" s="16" t="s">
        <v>103</v>
      </c>
      <c r="H17" s="14" t="s">
        <v>251</v>
      </c>
      <c r="I17" s="17">
        <v>0.10108796296296296</v>
      </c>
      <c r="J17" s="17" t="s">
        <v>303</v>
      </c>
      <c r="K17" s="18" t="s">
        <v>308</v>
      </c>
      <c r="L17" s="11"/>
      <c r="M17" s="17"/>
    </row>
    <row r="18" spans="1:13" ht="10.5" customHeight="1">
      <c r="A18" s="9">
        <f t="shared" si="0"/>
        <v>16</v>
      </c>
      <c r="B18" s="11">
        <v>91</v>
      </c>
      <c r="C18" s="14">
        <v>0</v>
      </c>
      <c r="D18" s="14" t="s">
        <v>97</v>
      </c>
      <c r="E18" s="14">
        <v>10042287738</v>
      </c>
      <c r="F18" s="82" t="s">
        <v>95</v>
      </c>
      <c r="G18" s="16" t="s">
        <v>96</v>
      </c>
      <c r="H18" s="14" t="s">
        <v>251</v>
      </c>
      <c r="I18" s="17">
        <v>0.10165509259259259</v>
      </c>
      <c r="J18" s="17" t="s">
        <v>303</v>
      </c>
      <c r="K18" s="18" t="s">
        <v>308</v>
      </c>
      <c r="L18" s="11"/>
      <c r="M18" s="17"/>
    </row>
    <row r="19" spans="1:13" ht="10.5" customHeight="1">
      <c r="A19" s="9">
        <f t="shared" si="0"/>
        <v>17</v>
      </c>
      <c r="B19" s="11">
        <v>200</v>
      </c>
      <c r="C19" s="14">
        <v>0</v>
      </c>
      <c r="D19" s="14" t="s">
        <v>1</v>
      </c>
      <c r="E19" s="14">
        <v>10066574821</v>
      </c>
      <c r="F19" s="82" t="s">
        <v>206</v>
      </c>
      <c r="G19" s="16" t="s">
        <v>205</v>
      </c>
      <c r="H19" s="14" t="s">
        <v>251</v>
      </c>
      <c r="I19" s="17">
        <v>0.10167824074074074</v>
      </c>
      <c r="J19" s="17" t="s">
        <v>303</v>
      </c>
      <c r="K19" s="18">
        <v>0.0015624999999999944</v>
      </c>
      <c r="L19" s="11"/>
      <c r="M19" s="17"/>
    </row>
    <row r="20" spans="1:13" ht="10.5" customHeight="1">
      <c r="A20" s="9">
        <f t="shared" si="0"/>
        <v>18</v>
      </c>
      <c r="B20" s="11">
        <v>137</v>
      </c>
      <c r="C20" s="14">
        <v>0</v>
      </c>
      <c r="D20" s="14" t="s">
        <v>1</v>
      </c>
      <c r="E20" s="14">
        <v>10070039337</v>
      </c>
      <c r="F20" s="82" t="s">
        <v>145</v>
      </c>
      <c r="G20" s="16" t="s">
        <v>141</v>
      </c>
      <c r="H20" s="14" t="s">
        <v>251</v>
      </c>
      <c r="I20" s="17">
        <v>0.10186342592592594</v>
      </c>
      <c r="J20" s="17" t="s">
        <v>303</v>
      </c>
      <c r="K20" s="18" t="s">
        <v>308</v>
      </c>
      <c r="L20" s="11"/>
      <c r="M20" s="17"/>
    </row>
    <row r="21" spans="1:13" ht="10.5" customHeight="1">
      <c r="A21" s="9">
        <f t="shared" si="0"/>
        <v>19</v>
      </c>
      <c r="B21" s="11">
        <v>194</v>
      </c>
      <c r="C21" s="14">
        <v>0</v>
      </c>
      <c r="D21" s="14" t="s">
        <v>1</v>
      </c>
      <c r="E21" s="14">
        <v>10067196126</v>
      </c>
      <c r="F21" s="82" t="s">
        <v>199</v>
      </c>
      <c r="G21" s="16" t="s">
        <v>198</v>
      </c>
      <c r="H21" s="14" t="s">
        <v>251</v>
      </c>
      <c r="I21" s="17">
        <v>0.10186342592592594</v>
      </c>
      <c r="J21" s="17" t="s">
        <v>303</v>
      </c>
      <c r="K21" s="18" t="s">
        <v>308</v>
      </c>
      <c r="L21" s="11"/>
      <c r="M21" s="17"/>
    </row>
    <row r="22" spans="1:13" ht="10.5" customHeight="1">
      <c r="A22" s="9">
        <f t="shared" si="0"/>
        <v>20</v>
      </c>
      <c r="B22" s="11">
        <v>140</v>
      </c>
      <c r="C22" s="14">
        <v>0</v>
      </c>
      <c r="D22" s="14" t="s">
        <v>1</v>
      </c>
      <c r="E22" s="14">
        <v>10069321638</v>
      </c>
      <c r="F22" s="82" t="s">
        <v>148</v>
      </c>
      <c r="G22" s="16" t="s">
        <v>12</v>
      </c>
      <c r="H22" s="14" t="s">
        <v>251</v>
      </c>
      <c r="I22" s="17">
        <v>0.10440972222222222</v>
      </c>
      <c r="J22" s="17" t="s">
        <v>303</v>
      </c>
      <c r="K22" s="18">
        <v>0.004293981481481482</v>
      </c>
      <c r="L22" s="11"/>
      <c r="M22" s="17"/>
    </row>
    <row r="23" spans="1:13" ht="10.5" customHeight="1">
      <c r="A23" s="9">
        <f t="shared" si="0"/>
        <v>21</v>
      </c>
      <c r="B23" s="11">
        <v>26</v>
      </c>
      <c r="C23" s="14">
        <v>0</v>
      </c>
      <c r="D23" s="14" t="s">
        <v>1</v>
      </c>
      <c r="E23" s="14">
        <v>10068086102</v>
      </c>
      <c r="F23" s="82" t="s">
        <v>38</v>
      </c>
      <c r="G23" s="16" t="s">
        <v>37</v>
      </c>
      <c r="H23" s="14" t="s">
        <v>251</v>
      </c>
      <c r="I23" s="17">
        <v>0.10490740740740741</v>
      </c>
      <c r="J23" s="17" t="s">
        <v>303</v>
      </c>
      <c r="K23" s="18">
        <v>0.004791666666666666</v>
      </c>
      <c r="L23" s="11"/>
      <c r="M23" s="17"/>
    </row>
    <row r="24" spans="1:13" ht="10.5" customHeight="1">
      <c r="A24" s="9">
        <f t="shared" si="0"/>
        <v>22</v>
      </c>
      <c r="B24" s="11">
        <v>7</v>
      </c>
      <c r="C24" s="14">
        <v>0</v>
      </c>
      <c r="D24" s="14" t="s">
        <v>20</v>
      </c>
      <c r="E24" s="14">
        <v>10022283510</v>
      </c>
      <c r="F24" s="82" t="s">
        <v>19</v>
      </c>
      <c r="G24" s="16" t="s">
        <v>11</v>
      </c>
      <c r="H24" s="14" t="s">
        <v>251</v>
      </c>
      <c r="I24" s="17">
        <v>0.1074537037037037</v>
      </c>
      <c r="J24" s="17" t="s">
        <v>303</v>
      </c>
      <c r="K24" s="18" t="s">
        <v>308</v>
      </c>
      <c r="L24" s="11"/>
      <c r="M24" s="17"/>
    </row>
    <row r="25" spans="1:13" ht="10.5" customHeight="1">
      <c r="A25" s="9">
        <f t="shared" si="0"/>
        <v>23</v>
      </c>
      <c r="B25" s="11">
        <v>188</v>
      </c>
      <c r="C25" s="14">
        <v>0</v>
      </c>
      <c r="D25" s="14" t="s">
        <v>1</v>
      </c>
      <c r="E25" s="14">
        <v>10067434380</v>
      </c>
      <c r="F25" s="82" t="s">
        <v>194</v>
      </c>
      <c r="G25" s="16" t="s">
        <v>193</v>
      </c>
      <c r="H25" s="14" t="s">
        <v>251</v>
      </c>
      <c r="I25" s="17">
        <v>0.10849537037037038</v>
      </c>
      <c r="J25" s="17" t="s">
        <v>303</v>
      </c>
      <c r="K25" s="18">
        <v>0.00837962962962964</v>
      </c>
      <c r="L25" s="11"/>
      <c r="M25" s="17"/>
    </row>
    <row r="26" spans="1:13" ht="10.5" customHeight="1">
      <c r="A26" s="9">
        <f t="shared" si="0"/>
        <v>24</v>
      </c>
      <c r="B26" s="11">
        <v>196</v>
      </c>
      <c r="C26" s="14">
        <v>0</v>
      </c>
      <c r="D26" s="14" t="s">
        <v>1</v>
      </c>
      <c r="E26" s="14">
        <v>10066452660</v>
      </c>
      <c r="F26" s="82" t="s">
        <v>201</v>
      </c>
      <c r="G26" s="16" t="s">
        <v>198</v>
      </c>
      <c r="H26" s="14" t="s">
        <v>251</v>
      </c>
      <c r="I26" s="17">
        <v>0.10858796296296297</v>
      </c>
      <c r="J26" s="17" t="s">
        <v>303</v>
      </c>
      <c r="K26" s="18">
        <v>0.008472222222222228</v>
      </c>
      <c r="L26" s="11"/>
      <c r="M26" s="17"/>
    </row>
    <row r="27" spans="1:13" ht="10.5" customHeight="1">
      <c r="A27" s="9">
        <f t="shared" si="0"/>
        <v>25</v>
      </c>
      <c r="B27" s="11">
        <v>152</v>
      </c>
      <c r="C27" s="14">
        <v>0</v>
      </c>
      <c r="D27" s="14" t="s">
        <v>1</v>
      </c>
      <c r="E27" s="14">
        <v>10066369101</v>
      </c>
      <c r="F27" s="82" t="s">
        <v>162</v>
      </c>
      <c r="G27" s="16" t="s">
        <v>161</v>
      </c>
      <c r="H27" s="14" t="s">
        <v>251</v>
      </c>
      <c r="I27" s="17">
        <v>0.10868055555555556</v>
      </c>
      <c r="J27" s="17" t="s">
        <v>303</v>
      </c>
      <c r="K27" s="18">
        <v>0.008564814814814817</v>
      </c>
      <c r="L27" s="11"/>
      <c r="M27" s="17"/>
    </row>
    <row r="28" spans="1:13" ht="10.5" customHeight="1">
      <c r="A28" s="9">
        <f t="shared" si="0"/>
        <v>26</v>
      </c>
      <c r="B28" s="11">
        <v>136</v>
      </c>
      <c r="C28" s="14">
        <v>0</v>
      </c>
      <c r="D28" s="14" t="s">
        <v>1</v>
      </c>
      <c r="E28" s="14">
        <v>10069510079</v>
      </c>
      <c r="F28" s="82" t="s">
        <v>144</v>
      </c>
      <c r="G28" s="16" t="s">
        <v>141</v>
      </c>
      <c r="H28" s="14" t="s">
        <v>251</v>
      </c>
      <c r="I28" s="17">
        <v>0.10871527777777779</v>
      </c>
      <c r="J28" s="17" t="s">
        <v>303</v>
      </c>
      <c r="K28" s="18">
        <v>0.008599537037037044</v>
      </c>
      <c r="L28" s="11"/>
      <c r="M28" s="17"/>
    </row>
    <row r="29" spans="1:13" ht="10.5" customHeight="1">
      <c r="A29" s="9">
        <f t="shared" si="0"/>
        <v>27</v>
      </c>
      <c r="B29" s="11">
        <v>6</v>
      </c>
      <c r="C29" s="14">
        <v>0</v>
      </c>
      <c r="D29" s="14" t="s">
        <v>4</v>
      </c>
      <c r="E29" s="14">
        <v>10022723646</v>
      </c>
      <c r="F29" s="82" t="s">
        <v>250</v>
      </c>
      <c r="G29" s="16" t="s">
        <v>17</v>
      </c>
      <c r="H29" s="14" t="s">
        <v>251</v>
      </c>
      <c r="I29" s="17">
        <v>0.11298611111111112</v>
      </c>
      <c r="J29" s="17" t="s">
        <v>303</v>
      </c>
      <c r="K29" s="18">
        <v>0.01287037037037038</v>
      </c>
      <c r="L29" s="11"/>
      <c r="M29" s="17"/>
    </row>
    <row r="30" spans="1:13" ht="10.5" customHeight="1">
      <c r="A30" s="9">
        <f t="shared" si="0"/>
        <v>28</v>
      </c>
      <c r="B30" s="11">
        <v>162</v>
      </c>
      <c r="C30" s="14">
        <v>0</v>
      </c>
      <c r="D30" s="14" t="s">
        <v>1</v>
      </c>
      <c r="E30" s="14">
        <v>10070139064</v>
      </c>
      <c r="F30" s="82" t="s">
        <v>171</v>
      </c>
      <c r="G30" s="16" t="s">
        <v>167</v>
      </c>
      <c r="H30" s="14" t="s">
        <v>251</v>
      </c>
      <c r="I30" s="17">
        <v>0.1195486111111111</v>
      </c>
      <c r="J30" s="17" t="s">
        <v>303</v>
      </c>
      <c r="K30" s="18">
        <v>0.019432870370370364</v>
      </c>
      <c r="L30" s="11"/>
      <c r="M30" s="17"/>
    </row>
    <row r="31" spans="2:13" ht="12" customHeight="1">
      <c r="B31" s="11"/>
      <c r="C31" s="14"/>
      <c r="D31" s="14"/>
      <c r="E31" s="14"/>
      <c r="F31" s="15"/>
      <c r="G31" s="16"/>
      <c r="H31" s="14"/>
      <c r="I31" s="17"/>
      <c r="J31" s="17"/>
      <c r="K31" s="18"/>
      <c r="L31" s="17"/>
      <c r="M31" s="17"/>
    </row>
    <row r="32" spans="2:13" ht="12" customHeight="1">
      <c r="B32" s="11"/>
      <c r="C32" s="14"/>
      <c r="D32" s="14"/>
      <c r="E32" s="14"/>
      <c r="F32" s="15"/>
      <c r="G32" s="16"/>
      <c r="H32" s="14"/>
      <c r="I32" s="17"/>
      <c r="J32" s="17"/>
      <c r="K32" s="18"/>
      <c r="L32" s="17"/>
      <c r="M32" s="17"/>
    </row>
    <row r="33" spans="2:13" ht="12" customHeight="1">
      <c r="B33" s="11"/>
      <c r="C33" s="14"/>
      <c r="D33" s="14"/>
      <c r="E33" s="14"/>
      <c r="F33" s="15"/>
      <c r="G33" s="16"/>
      <c r="H33" s="14"/>
      <c r="I33" s="17"/>
      <c r="J33" s="17"/>
      <c r="K33" s="18"/>
      <c r="L33" s="17"/>
      <c r="M33" s="17"/>
    </row>
    <row r="34" spans="2:13" ht="12" customHeight="1">
      <c r="B34" s="11"/>
      <c r="C34" s="14"/>
      <c r="D34" s="14"/>
      <c r="E34" s="14"/>
      <c r="F34" s="15"/>
      <c r="G34" s="16"/>
      <c r="H34" s="14"/>
      <c r="I34" s="17"/>
      <c r="J34" s="17"/>
      <c r="K34" s="18"/>
      <c r="L34" s="17"/>
      <c r="M34" s="17"/>
    </row>
    <row r="35" spans="2:13" ht="12" customHeight="1">
      <c r="B35" s="11"/>
      <c r="C35" s="14"/>
      <c r="D35" s="14"/>
      <c r="E35" s="14"/>
      <c r="F35" s="15"/>
      <c r="G35" s="16"/>
      <c r="H35" s="14"/>
      <c r="I35" s="17"/>
      <c r="J35" s="17"/>
      <c r="K35" s="18"/>
      <c r="L35" s="17"/>
      <c r="M35" s="17"/>
    </row>
    <row r="36" spans="2:13" ht="12" customHeight="1">
      <c r="B36" s="11"/>
      <c r="C36" s="14"/>
      <c r="D36" s="14"/>
      <c r="E36" s="14"/>
      <c r="F36" s="15"/>
      <c r="G36" s="16"/>
      <c r="H36" s="14"/>
      <c r="I36" s="17"/>
      <c r="J36" s="17"/>
      <c r="K36" s="18"/>
      <c r="L36" s="17"/>
      <c r="M36" s="17"/>
    </row>
    <row r="37" spans="2:13" ht="12" customHeight="1">
      <c r="B37" s="11"/>
      <c r="C37" s="14"/>
      <c r="D37" s="14"/>
      <c r="E37" s="14"/>
      <c r="F37" s="15"/>
      <c r="G37" s="16"/>
      <c r="H37" s="14"/>
      <c r="I37" s="17"/>
      <c r="J37" s="17"/>
      <c r="K37" s="18"/>
      <c r="L37" s="17"/>
      <c r="M37" s="17"/>
    </row>
    <row r="38" spans="2:13" ht="12" customHeight="1">
      <c r="B38" s="11"/>
      <c r="C38" s="14"/>
      <c r="D38" s="14"/>
      <c r="E38" s="14"/>
      <c r="F38" s="15"/>
      <c r="G38" s="16"/>
      <c r="H38" s="14"/>
      <c r="I38" s="17"/>
      <c r="J38" s="17"/>
      <c r="K38" s="18"/>
      <c r="L38" s="17"/>
      <c r="M38" s="17"/>
    </row>
    <row r="39" spans="2:13" ht="12" customHeight="1">
      <c r="B39" s="11"/>
      <c r="C39" s="14"/>
      <c r="D39" s="14"/>
      <c r="E39" s="14"/>
      <c r="F39" s="15"/>
      <c r="G39" s="16"/>
      <c r="H39" s="14"/>
      <c r="I39" s="17"/>
      <c r="J39" s="17"/>
      <c r="K39" s="18"/>
      <c r="L39" s="17"/>
      <c r="M39" s="17"/>
    </row>
    <row r="40" spans="2:13" ht="12" customHeight="1">
      <c r="B40" s="11"/>
      <c r="C40" s="14"/>
      <c r="D40" s="14"/>
      <c r="E40" s="14"/>
      <c r="F40" s="15"/>
      <c r="G40" s="16"/>
      <c r="H40" s="14"/>
      <c r="I40" s="17"/>
      <c r="J40" s="17"/>
      <c r="K40" s="18"/>
      <c r="L40" s="17"/>
      <c r="M40" s="17"/>
    </row>
    <row r="41" spans="2:13" ht="12" customHeight="1">
      <c r="B41" s="11"/>
      <c r="C41" s="14"/>
      <c r="D41" s="14"/>
      <c r="E41" s="14"/>
      <c r="F41" s="15"/>
      <c r="G41" s="16"/>
      <c r="H41" s="14"/>
      <c r="I41" s="17"/>
      <c r="J41" s="17"/>
      <c r="K41" s="18"/>
      <c r="L41" s="17"/>
      <c r="M41" s="17"/>
    </row>
    <row r="42" spans="2:13" ht="12" customHeight="1">
      <c r="B42" s="11"/>
      <c r="C42" s="14"/>
      <c r="D42" s="14"/>
      <c r="E42" s="14"/>
      <c r="F42" s="15"/>
      <c r="G42" s="16"/>
      <c r="H42" s="14"/>
      <c r="I42" s="17"/>
      <c r="J42" s="17"/>
      <c r="K42" s="18"/>
      <c r="L42" s="17"/>
      <c r="M42" s="17"/>
    </row>
    <row r="43" spans="2:13" ht="12" customHeight="1">
      <c r="B43" s="11"/>
      <c r="C43" s="14"/>
      <c r="D43" s="14"/>
      <c r="E43" s="14"/>
      <c r="F43" s="15"/>
      <c r="G43" s="16"/>
      <c r="H43" s="14"/>
      <c r="I43" s="17"/>
      <c r="J43" s="17"/>
      <c r="K43" s="18"/>
      <c r="L43" s="17"/>
      <c r="M43" s="17"/>
    </row>
    <row r="44" spans="2:13" ht="12" customHeight="1">
      <c r="B44" s="11"/>
      <c r="C44" s="14"/>
      <c r="D44" s="14"/>
      <c r="E44" s="14"/>
      <c r="F44" s="15"/>
      <c r="G44" s="16"/>
      <c r="H44" s="14"/>
      <c r="I44" s="17"/>
      <c r="J44" s="17"/>
      <c r="K44" s="18"/>
      <c r="L44" s="17"/>
      <c r="M44" s="17"/>
    </row>
    <row r="45" spans="2:13" ht="12" customHeight="1">
      <c r="B45" s="11"/>
      <c r="C45" s="14"/>
      <c r="D45" s="14"/>
      <c r="E45" s="14"/>
      <c r="F45" s="15"/>
      <c r="G45" s="16"/>
      <c r="H45" s="14"/>
      <c r="I45" s="17"/>
      <c r="J45" s="17"/>
      <c r="K45" s="18"/>
      <c r="L45" s="17"/>
      <c r="M45" s="17"/>
    </row>
    <row r="46" spans="2:13" ht="12" customHeight="1">
      <c r="B46" s="11"/>
      <c r="C46" s="14"/>
      <c r="D46" s="14"/>
      <c r="E46" s="14"/>
      <c r="F46" s="15"/>
      <c r="G46" s="16"/>
      <c r="H46" s="14"/>
      <c r="I46" s="17"/>
      <c r="J46" s="17"/>
      <c r="K46" s="18"/>
      <c r="L46" s="17"/>
      <c r="M46" s="17"/>
    </row>
    <row r="47" spans="2:13" ht="12" customHeight="1">
      <c r="B47" s="11"/>
      <c r="C47" s="14"/>
      <c r="D47" s="14"/>
      <c r="E47" s="14"/>
      <c r="F47" s="15"/>
      <c r="G47" s="16"/>
      <c r="H47" s="14"/>
      <c r="I47" s="17"/>
      <c r="J47" s="17"/>
      <c r="K47" s="18"/>
      <c r="L47" s="17"/>
      <c r="M47" s="17"/>
    </row>
    <row r="48" spans="2:13" ht="12" customHeight="1">
      <c r="B48" s="11"/>
      <c r="C48" s="14"/>
      <c r="D48" s="14"/>
      <c r="E48" s="14"/>
      <c r="F48" s="15"/>
      <c r="G48" s="16"/>
      <c r="H48" s="14"/>
      <c r="I48" s="17"/>
      <c r="J48" s="17"/>
      <c r="K48" s="18"/>
      <c r="L48" s="17"/>
      <c r="M48" s="17"/>
    </row>
    <row r="49" spans="2:13" ht="12" customHeight="1">
      <c r="B49" s="11"/>
      <c r="C49" s="14"/>
      <c r="D49" s="14"/>
      <c r="E49" s="14"/>
      <c r="F49" s="15"/>
      <c r="G49" s="16"/>
      <c r="H49" s="14"/>
      <c r="I49" s="17"/>
      <c r="J49" s="17"/>
      <c r="K49" s="18"/>
      <c r="L49" s="17"/>
      <c r="M49" s="17"/>
    </row>
    <row r="50" spans="2:13" ht="12" customHeight="1">
      <c r="B50" s="11"/>
      <c r="C50" s="14"/>
      <c r="D50" s="14"/>
      <c r="E50" s="14"/>
      <c r="F50" s="15"/>
      <c r="G50" s="16"/>
      <c r="H50" s="14"/>
      <c r="I50" s="17"/>
      <c r="J50" s="17"/>
      <c r="K50" s="18"/>
      <c r="L50" s="17"/>
      <c r="M50" s="17"/>
    </row>
    <row r="51" spans="2:13" ht="12" customHeight="1">
      <c r="B51" s="11"/>
      <c r="C51" s="14"/>
      <c r="D51" s="14"/>
      <c r="E51" s="14"/>
      <c r="F51" s="15"/>
      <c r="G51" s="16"/>
      <c r="H51" s="14"/>
      <c r="I51" s="17"/>
      <c r="J51" s="17"/>
      <c r="K51" s="18"/>
      <c r="L51" s="17"/>
      <c r="M51" s="17"/>
    </row>
    <row r="52" spans="2:13" ht="12" customHeight="1">
      <c r="B52" s="11"/>
      <c r="C52" s="14"/>
      <c r="D52" s="14"/>
      <c r="E52" s="14"/>
      <c r="F52" s="15"/>
      <c r="G52" s="16"/>
      <c r="H52" s="14"/>
      <c r="I52" s="17"/>
      <c r="J52" s="17"/>
      <c r="K52" s="18"/>
      <c r="L52" s="17"/>
      <c r="M52" s="17"/>
    </row>
    <row r="53" spans="2:13" ht="12" customHeight="1">
      <c r="B53" s="11"/>
      <c r="C53" s="14"/>
      <c r="D53" s="14"/>
      <c r="E53" s="14"/>
      <c r="F53" s="15"/>
      <c r="G53" s="16"/>
      <c r="H53" s="14"/>
      <c r="I53" s="17"/>
      <c r="J53" s="17"/>
      <c r="K53" s="18"/>
      <c r="L53" s="17"/>
      <c r="M53" s="17"/>
    </row>
    <row r="54" spans="2:13" ht="12" customHeight="1">
      <c r="B54" s="11"/>
      <c r="C54" s="14"/>
      <c r="D54" s="14"/>
      <c r="E54" s="14"/>
      <c r="F54" s="15"/>
      <c r="G54" s="16"/>
      <c r="H54" s="14"/>
      <c r="I54" s="17"/>
      <c r="J54" s="17"/>
      <c r="K54" s="18"/>
      <c r="L54" s="17"/>
      <c r="M54" s="17"/>
    </row>
    <row r="55" spans="2:13" ht="12" customHeight="1">
      <c r="B55" s="11"/>
      <c r="C55" s="14"/>
      <c r="D55" s="14"/>
      <c r="E55" s="14"/>
      <c r="F55" s="15"/>
      <c r="G55" s="16"/>
      <c r="H55" s="14"/>
      <c r="I55" s="17"/>
      <c r="J55" s="17"/>
      <c r="K55" s="18"/>
      <c r="L55" s="17"/>
      <c r="M55" s="17"/>
    </row>
    <row r="56" spans="2:13" ht="12" customHeight="1">
      <c r="B56" s="11"/>
      <c r="C56" s="14"/>
      <c r="D56" s="14"/>
      <c r="E56" s="14"/>
      <c r="F56" s="15"/>
      <c r="G56" s="16"/>
      <c r="H56" s="14"/>
      <c r="I56" s="17"/>
      <c r="J56" s="17"/>
      <c r="K56" s="18"/>
      <c r="L56" s="17"/>
      <c r="M56" s="17"/>
    </row>
    <row r="57" spans="2:13" ht="12" customHeight="1">
      <c r="B57" s="11"/>
      <c r="C57" s="14"/>
      <c r="D57" s="14"/>
      <c r="E57" s="14"/>
      <c r="F57" s="15"/>
      <c r="G57" s="16"/>
      <c r="H57" s="14"/>
      <c r="I57" s="17"/>
      <c r="J57" s="17"/>
      <c r="K57" s="18"/>
      <c r="L57" s="17"/>
      <c r="M57" s="17"/>
    </row>
    <row r="58" spans="2:13" ht="12" customHeight="1">
      <c r="B58" s="11"/>
      <c r="C58" s="14"/>
      <c r="D58" s="14"/>
      <c r="E58" s="14"/>
      <c r="F58" s="15"/>
      <c r="G58" s="16"/>
      <c r="H58" s="14"/>
      <c r="I58" s="17"/>
      <c r="J58" s="17"/>
      <c r="K58" s="18"/>
      <c r="L58" s="17"/>
      <c r="M58" s="17"/>
    </row>
    <row r="59" spans="2:13" ht="12" customHeight="1">
      <c r="B59" s="11"/>
      <c r="C59" s="14"/>
      <c r="D59" s="14"/>
      <c r="E59" s="14"/>
      <c r="F59" s="15"/>
      <c r="G59" s="16"/>
      <c r="H59" s="14"/>
      <c r="I59" s="17"/>
      <c r="J59" s="17"/>
      <c r="K59" s="18"/>
      <c r="L59" s="17"/>
      <c r="M59" s="17"/>
    </row>
    <row r="60" spans="2:13" ht="12" customHeight="1">
      <c r="B60" s="11"/>
      <c r="C60" s="14"/>
      <c r="D60" s="14"/>
      <c r="E60" s="14"/>
      <c r="F60" s="15"/>
      <c r="G60" s="16"/>
      <c r="H60" s="14"/>
      <c r="I60" s="17"/>
      <c r="J60" s="17"/>
      <c r="K60" s="18"/>
      <c r="L60" s="17"/>
      <c r="M60" s="17"/>
    </row>
    <row r="61" spans="2:13" ht="12" customHeight="1">
      <c r="B61" s="11"/>
      <c r="C61" s="14"/>
      <c r="D61" s="14"/>
      <c r="E61" s="14"/>
      <c r="F61" s="15"/>
      <c r="G61" s="16"/>
      <c r="H61" s="14"/>
      <c r="I61" s="17"/>
      <c r="J61" s="17"/>
      <c r="K61" s="18"/>
      <c r="L61" s="17"/>
      <c r="M61" s="17"/>
    </row>
    <row r="62" spans="2:13" ht="12" customHeight="1">
      <c r="B62" s="11"/>
      <c r="C62" s="14"/>
      <c r="D62" s="14"/>
      <c r="E62" s="14"/>
      <c r="F62" s="15"/>
      <c r="G62" s="16"/>
      <c r="H62" s="14"/>
      <c r="I62" s="17"/>
      <c r="J62" s="17"/>
      <c r="K62" s="18"/>
      <c r="L62" s="17"/>
      <c r="M62" s="17"/>
    </row>
    <row r="63" spans="2:13" ht="12" customHeight="1">
      <c r="B63" s="11"/>
      <c r="C63" s="14"/>
      <c r="D63" s="14"/>
      <c r="E63" s="14"/>
      <c r="F63" s="15"/>
      <c r="G63" s="16"/>
      <c r="H63" s="14"/>
      <c r="I63" s="17"/>
      <c r="J63" s="17"/>
      <c r="K63" s="18"/>
      <c r="L63" s="17"/>
      <c r="M63" s="17"/>
    </row>
    <row r="64" spans="2:13" ht="12" customHeight="1">
      <c r="B64" s="11"/>
      <c r="C64" s="14"/>
      <c r="D64" s="14"/>
      <c r="E64" s="14"/>
      <c r="F64" s="15"/>
      <c r="G64" s="16"/>
      <c r="H64" s="14"/>
      <c r="I64" s="17"/>
      <c r="J64" s="17"/>
      <c r="K64" s="18"/>
      <c r="L64" s="17"/>
      <c r="M64" s="17"/>
    </row>
    <row r="65" spans="2:13" ht="12" customHeight="1">
      <c r="B65" s="11"/>
      <c r="C65" s="14"/>
      <c r="D65" s="14"/>
      <c r="E65" s="14"/>
      <c r="F65" s="15"/>
      <c r="G65" s="16"/>
      <c r="H65" s="14"/>
      <c r="I65" s="17"/>
      <c r="J65" s="17"/>
      <c r="K65" s="18"/>
      <c r="L65" s="17"/>
      <c r="M65" s="17"/>
    </row>
    <row r="66" spans="2:13" ht="12" customHeight="1">
      <c r="B66" s="11"/>
      <c r="C66" s="14"/>
      <c r="D66" s="14"/>
      <c r="E66" s="14"/>
      <c r="F66" s="15"/>
      <c r="G66" s="16"/>
      <c r="H66" s="14"/>
      <c r="I66" s="17"/>
      <c r="J66" s="17"/>
      <c r="K66" s="18"/>
      <c r="L66" s="17"/>
      <c r="M66" s="17"/>
    </row>
    <row r="67" spans="2:13" ht="12" customHeight="1">
      <c r="B67" s="11"/>
      <c r="C67" s="14"/>
      <c r="D67" s="14"/>
      <c r="E67" s="14"/>
      <c r="F67" s="15"/>
      <c r="G67" s="16"/>
      <c r="H67" s="14"/>
      <c r="I67" s="17"/>
      <c r="J67" s="17"/>
      <c r="K67" s="18"/>
      <c r="L67" s="17"/>
      <c r="M67" s="17"/>
    </row>
    <row r="68" spans="2:13" ht="12" customHeight="1">
      <c r="B68" s="11"/>
      <c r="C68" s="14"/>
      <c r="D68" s="14"/>
      <c r="E68" s="14"/>
      <c r="F68" s="15"/>
      <c r="G68" s="16"/>
      <c r="H68" s="14"/>
      <c r="I68" s="17"/>
      <c r="J68" s="17"/>
      <c r="K68" s="18"/>
      <c r="L68" s="17"/>
      <c r="M68" s="17"/>
    </row>
    <row r="69" spans="2:13" ht="12" customHeight="1">
      <c r="B69" s="11"/>
      <c r="C69" s="14"/>
      <c r="D69" s="14"/>
      <c r="E69" s="14"/>
      <c r="F69" s="15"/>
      <c r="G69" s="16"/>
      <c r="H69" s="14"/>
      <c r="I69" s="17"/>
      <c r="J69" s="17"/>
      <c r="K69" s="18"/>
      <c r="L69" s="17"/>
      <c r="M69" s="17"/>
    </row>
    <row r="70" spans="2:13" ht="12" customHeight="1">
      <c r="B70" s="11"/>
      <c r="C70" s="14"/>
      <c r="D70" s="14"/>
      <c r="E70" s="14"/>
      <c r="F70" s="15"/>
      <c r="G70" s="16"/>
      <c r="H70" s="14"/>
      <c r="I70" s="17"/>
      <c r="J70" s="17"/>
      <c r="K70" s="18"/>
      <c r="L70" s="17"/>
      <c r="M70" s="17"/>
    </row>
    <row r="71" spans="2:13" ht="12" customHeight="1">
      <c r="B71" s="11"/>
      <c r="C71" s="14"/>
      <c r="D71" s="14"/>
      <c r="E71" s="14"/>
      <c r="F71" s="15"/>
      <c r="G71" s="16"/>
      <c r="H71" s="14"/>
      <c r="I71" s="17"/>
      <c r="J71" s="17"/>
      <c r="K71" s="18"/>
      <c r="L71" s="17"/>
      <c r="M71" s="17"/>
    </row>
    <row r="72" spans="2:13" ht="12" customHeight="1">
      <c r="B72" s="11"/>
      <c r="C72" s="14"/>
      <c r="D72" s="14"/>
      <c r="E72" s="14"/>
      <c r="F72" s="15"/>
      <c r="G72" s="16"/>
      <c r="H72" s="14"/>
      <c r="I72" s="17"/>
      <c r="J72" s="17"/>
      <c r="K72" s="18"/>
      <c r="L72" s="17"/>
      <c r="M72" s="17"/>
    </row>
    <row r="73" spans="2:13" ht="12" customHeight="1">
      <c r="B73" s="11"/>
      <c r="C73" s="14"/>
      <c r="D73" s="14"/>
      <c r="E73" s="14"/>
      <c r="F73" s="15"/>
      <c r="G73" s="16"/>
      <c r="H73" s="14"/>
      <c r="I73" s="17"/>
      <c r="J73" s="17"/>
      <c r="K73" s="18"/>
      <c r="L73" s="17"/>
      <c r="M73" s="17"/>
    </row>
    <row r="74" spans="2:13" ht="12" customHeight="1">
      <c r="B74" s="11"/>
      <c r="C74" s="14"/>
      <c r="D74" s="14"/>
      <c r="E74" s="14"/>
      <c r="F74" s="15"/>
      <c r="G74" s="16"/>
      <c r="H74" s="14"/>
      <c r="I74" s="17"/>
      <c r="J74" s="17"/>
      <c r="K74" s="18"/>
      <c r="L74" s="17"/>
      <c r="M74" s="17"/>
    </row>
    <row r="75" spans="2:13" ht="12" customHeight="1">
      <c r="B75" s="11"/>
      <c r="C75" s="14"/>
      <c r="D75" s="14"/>
      <c r="E75" s="14"/>
      <c r="F75" s="15"/>
      <c r="G75" s="16"/>
      <c r="H75" s="14"/>
      <c r="I75" s="17"/>
      <c r="J75" s="17"/>
      <c r="K75" s="18"/>
      <c r="L75" s="17"/>
      <c r="M75" s="17"/>
    </row>
    <row r="76" spans="2:13" ht="12" customHeight="1">
      <c r="B76" s="11"/>
      <c r="C76" s="14"/>
      <c r="D76" s="14"/>
      <c r="E76" s="14"/>
      <c r="F76" s="15"/>
      <c r="G76" s="16"/>
      <c r="H76" s="14"/>
      <c r="I76" s="17"/>
      <c r="J76" s="17"/>
      <c r="K76" s="18"/>
      <c r="L76" s="17"/>
      <c r="M76" s="17"/>
    </row>
    <row r="77" spans="2:13" ht="12" customHeight="1">
      <c r="B77" s="11"/>
      <c r="C77" s="14"/>
      <c r="D77" s="14"/>
      <c r="E77" s="14"/>
      <c r="F77" s="15"/>
      <c r="G77" s="16"/>
      <c r="H77" s="14"/>
      <c r="I77" s="17"/>
      <c r="J77" s="17"/>
      <c r="K77" s="18"/>
      <c r="L77" s="17"/>
      <c r="M77" s="17"/>
    </row>
    <row r="78" spans="2:13" ht="12" customHeight="1">
      <c r="B78" s="11"/>
      <c r="C78" s="14"/>
      <c r="D78" s="14"/>
      <c r="E78" s="14"/>
      <c r="F78" s="15"/>
      <c r="G78" s="16"/>
      <c r="H78" s="14"/>
      <c r="I78" s="17"/>
      <c r="J78" s="17"/>
      <c r="K78" s="18"/>
      <c r="L78" s="17"/>
      <c r="M78" s="17"/>
    </row>
    <row r="79" spans="2:13" ht="12" customHeight="1">
      <c r="B79" s="11"/>
      <c r="C79" s="14"/>
      <c r="D79" s="14"/>
      <c r="E79" s="14"/>
      <c r="F79" s="15"/>
      <c r="G79" s="16"/>
      <c r="H79" s="14"/>
      <c r="I79" s="17"/>
      <c r="J79" s="17"/>
      <c r="K79" s="18"/>
      <c r="L79" s="17"/>
      <c r="M79" s="17"/>
    </row>
    <row r="80" spans="2:13" ht="12" customHeight="1">
      <c r="B80" s="11"/>
      <c r="C80" s="14"/>
      <c r="D80" s="14"/>
      <c r="E80" s="14"/>
      <c r="F80" s="15"/>
      <c r="G80" s="16"/>
      <c r="H80" s="14"/>
      <c r="I80" s="17"/>
      <c r="J80" s="17"/>
      <c r="K80" s="18"/>
      <c r="L80" s="17"/>
      <c r="M80" s="17"/>
    </row>
    <row r="81" spans="2:13" ht="12" customHeight="1">
      <c r="B81" s="11"/>
      <c r="C81" s="14"/>
      <c r="D81" s="14"/>
      <c r="E81" s="14"/>
      <c r="F81" s="15"/>
      <c r="G81" s="16"/>
      <c r="H81" s="14"/>
      <c r="I81" s="17"/>
      <c r="J81" s="17"/>
      <c r="K81" s="18"/>
      <c r="L81" s="17"/>
      <c r="M81" s="17"/>
    </row>
    <row r="82" spans="2:13" ht="12" customHeight="1">
      <c r="B82" s="11"/>
      <c r="C82" s="14"/>
      <c r="D82" s="14"/>
      <c r="E82" s="14"/>
      <c r="F82" s="15"/>
      <c r="G82" s="16"/>
      <c r="H82" s="14"/>
      <c r="I82" s="17"/>
      <c r="J82" s="17"/>
      <c r="K82" s="18"/>
      <c r="L82" s="17"/>
      <c r="M82" s="17"/>
    </row>
    <row r="83" spans="2:13" ht="12" customHeight="1">
      <c r="B83" s="11"/>
      <c r="C83" s="14"/>
      <c r="D83" s="14"/>
      <c r="E83" s="14"/>
      <c r="F83" s="15"/>
      <c r="G83" s="16"/>
      <c r="H83" s="14"/>
      <c r="I83" s="17"/>
      <c r="J83" s="17"/>
      <c r="K83" s="18"/>
      <c r="L83" s="17"/>
      <c r="M83" s="17"/>
    </row>
    <row r="84" spans="2:13" ht="12" customHeight="1">
      <c r="B84" s="11"/>
      <c r="C84" s="14"/>
      <c r="D84" s="14"/>
      <c r="E84" s="14"/>
      <c r="F84" s="15"/>
      <c r="G84" s="16"/>
      <c r="H84" s="14"/>
      <c r="I84" s="17"/>
      <c r="J84" s="17"/>
      <c r="K84" s="18"/>
      <c r="L84" s="17"/>
      <c r="M84" s="17"/>
    </row>
    <row r="85" spans="2:13" ht="12" customHeight="1">
      <c r="B85" s="11"/>
      <c r="C85" s="14"/>
      <c r="D85" s="14"/>
      <c r="E85" s="14"/>
      <c r="F85" s="15"/>
      <c r="G85" s="16"/>
      <c r="H85" s="14"/>
      <c r="I85" s="17"/>
      <c r="J85" s="17"/>
      <c r="K85" s="18"/>
      <c r="L85" s="17"/>
      <c r="M85" s="17"/>
    </row>
    <row r="86" spans="2:13" ht="12" customHeight="1">
      <c r="B86" s="11"/>
      <c r="C86" s="14"/>
      <c r="D86" s="14"/>
      <c r="E86" s="14"/>
      <c r="F86" s="15"/>
      <c r="G86" s="16"/>
      <c r="H86" s="14"/>
      <c r="I86" s="17"/>
      <c r="J86" s="17"/>
      <c r="K86" s="18"/>
      <c r="L86" s="17"/>
      <c r="M86" s="17"/>
    </row>
    <row r="87" spans="2:13" ht="12" customHeight="1">
      <c r="B87" s="11"/>
      <c r="C87" s="14"/>
      <c r="D87" s="14"/>
      <c r="E87" s="14"/>
      <c r="F87" s="15"/>
      <c r="G87" s="16"/>
      <c r="H87" s="14"/>
      <c r="I87" s="17"/>
      <c r="J87" s="17"/>
      <c r="K87" s="18"/>
      <c r="L87" s="17"/>
      <c r="M87" s="17"/>
    </row>
    <row r="88" spans="2:13" ht="12" customHeight="1">
      <c r="B88" s="11"/>
      <c r="C88" s="14"/>
      <c r="D88" s="14"/>
      <c r="E88" s="14"/>
      <c r="F88" s="15"/>
      <c r="G88" s="16"/>
      <c r="H88" s="14"/>
      <c r="I88" s="17"/>
      <c r="J88" s="17"/>
      <c r="K88" s="18"/>
      <c r="L88" s="17"/>
      <c r="M88" s="17"/>
    </row>
    <row r="89" spans="2:13" ht="12" customHeight="1">
      <c r="B89" s="11"/>
      <c r="C89" s="14"/>
      <c r="D89" s="14"/>
      <c r="E89" s="14"/>
      <c r="F89" s="15"/>
      <c r="G89" s="16"/>
      <c r="H89" s="14"/>
      <c r="I89" s="17"/>
      <c r="J89" s="17"/>
      <c r="K89" s="18"/>
      <c r="L89" s="17"/>
      <c r="M89" s="17"/>
    </row>
    <row r="90" spans="2:13" ht="12" customHeight="1">
      <c r="B90" s="11"/>
      <c r="C90" s="14"/>
      <c r="D90" s="14"/>
      <c r="E90" s="14"/>
      <c r="F90" s="15"/>
      <c r="G90" s="16"/>
      <c r="H90" s="14"/>
      <c r="I90" s="17"/>
      <c r="J90" s="17"/>
      <c r="K90" s="18"/>
      <c r="L90" s="17"/>
      <c r="M90" s="17"/>
    </row>
    <row r="91" spans="2:13" ht="12" customHeight="1">
      <c r="B91" s="11"/>
      <c r="C91" s="14"/>
      <c r="D91" s="14"/>
      <c r="E91" s="14"/>
      <c r="F91" s="15"/>
      <c r="G91" s="16"/>
      <c r="H91" s="14"/>
      <c r="I91" s="17"/>
      <c r="J91" s="17"/>
      <c r="K91" s="18"/>
      <c r="L91" s="17"/>
      <c r="M91" s="17"/>
    </row>
    <row r="92" spans="2:13" ht="12" customHeight="1">
      <c r="B92" s="11"/>
      <c r="C92" s="14"/>
      <c r="D92" s="14"/>
      <c r="E92" s="14"/>
      <c r="F92" s="15"/>
      <c r="G92" s="16"/>
      <c r="H92" s="14"/>
      <c r="I92" s="17"/>
      <c r="J92" s="17"/>
      <c r="K92" s="18"/>
      <c r="L92" s="17"/>
      <c r="M92" s="17"/>
    </row>
    <row r="93" spans="2:13" ht="12" customHeight="1">
      <c r="B93" s="11"/>
      <c r="C93" s="14"/>
      <c r="D93" s="14"/>
      <c r="E93" s="14"/>
      <c r="F93" s="15"/>
      <c r="G93" s="16"/>
      <c r="H93" s="14"/>
      <c r="I93" s="17"/>
      <c r="J93" s="17"/>
      <c r="K93" s="18"/>
      <c r="L93" s="17"/>
      <c r="M93" s="17"/>
    </row>
    <row r="94" spans="2:13" ht="12" customHeight="1">
      <c r="B94" s="11"/>
      <c r="C94" s="14"/>
      <c r="D94" s="14"/>
      <c r="E94" s="14"/>
      <c r="F94" s="15"/>
      <c r="G94" s="16"/>
      <c r="H94" s="14"/>
      <c r="I94" s="17"/>
      <c r="J94" s="17"/>
      <c r="K94" s="18"/>
      <c r="L94" s="17"/>
      <c r="M94" s="17"/>
    </row>
    <row r="95" spans="2:13" ht="12" customHeight="1">
      <c r="B95" s="11"/>
      <c r="C95" s="14"/>
      <c r="D95" s="14"/>
      <c r="E95" s="14"/>
      <c r="F95" s="15"/>
      <c r="G95" s="16"/>
      <c r="H95" s="14"/>
      <c r="I95" s="17"/>
      <c r="J95" s="17"/>
      <c r="K95" s="18"/>
      <c r="L95" s="17"/>
      <c r="M95" s="17"/>
    </row>
    <row r="96" spans="2:13" ht="12" customHeight="1">
      <c r="B96" s="11"/>
      <c r="C96" s="14"/>
      <c r="D96" s="14"/>
      <c r="E96" s="14"/>
      <c r="F96" s="15"/>
      <c r="G96" s="16"/>
      <c r="H96" s="14"/>
      <c r="I96" s="17"/>
      <c r="J96" s="17"/>
      <c r="K96" s="18"/>
      <c r="L96" s="17"/>
      <c r="M96" s="17"/>
    </row>
    <row r="97" spans="2:13" ht="12" customHeight="1">
      <c r="B97" s="11"/>
      <c r="C97" s="14"/>
      <c r="D97" s="14"/>
      <c r="E97" s="14"/>
      <c r="F97" s="15"/>
      <c r="G97" s="16"/>
      <c r="H97" s="14"/>
      <c r="I97" s="17"/>
      <c r="J97" s="17"/>
      <c r="K97" s="18"/>
      <c r="L97" s="17"/>
      <c r="M97" s="17"/>
    </row>
    <row r="98" spans="2:13" ht="12" customHeight="1">
      <c r="B98" s="11"/>
      <c r="C98" s="14"/>
      <c r="D98" s="14"/>
      <c r="E98" s="14"/>
      <c r="F98" s="15"/>
      <c r="G98" s="16"/>
      <c r="H98" s="14"/>
      <c r="I98" s="17"/>
      <c r="J98" s="17"/>
      <c r="K98" s="18"/>
      <c r="L98" s="17"/>
      <c r="M98" s="17"/>
    </row>
    <row r="99" spans="2:13" ht="12" customHeight="1">
      <c r="B99" s="11"/>
      <c r="C99" s="14"/>
      <c r="D99" s="14"/>
      <c r="E99" s="14"/>
      <c r="F99" s="15"/>
      <c r="G99" s="16"/>
      <c r="H99" s="14"/>
      <c r="I99" s="17"/>
      <c r="J99" s="17"/>
      <c r="K99" s="18"/>
      <c r="L99" s="17"/>
      <c r="M99" s="17"/>
    </row>
    <row r="100" spans="2:13" ht="12" customHeight="1">
      <c r="B100" s="11"/>
      <c r="C100" s="14"/>
      <c r="D100" s="14"/>
      <c r="E100" s="14"/>
      <c r="F100" s="15"/>
      <c r="G100" s="16"/>
      <c r="H100" s="14"/>
      <c r="I100" s="17"/>
      <c r="J100" s="17"/>
      <c r="K100" s="18"/>
      <c r="L100" s="17"/>
      <c r="M100" s="17"/>
    </row>
    <row r="101" spans="2:13" ht="12" customHeight="1">
      <c r="B101" s="11"/>
      <c r="C101" s="14"/>
      <c r="D101" s="14"/>
      <c r="E101" s="14"/>
      <c r="F101" s="15"/>
      <c r="G101" s="16"/>
      <c r="H101" s="14"/>
      <c r="I101" s="17"/>
      <c r="J101" s="17"/>
      <c r="K101" s="18"/>
      <c r="L101" s="17"/>
      <c r="M101" s="17"/>
    </row>
    <row r="102" spans="2:13" ht="12" customHeight="1">
      <c r="B102" s="11"/>
      <c r="C102" s="14"/>
      <c r="D102" s="14"/>
      <c r="E102" s="14"/>
      <c r="F102" s="15"/>
      <c r="G102" s="16"/>
      <c r="H102" s="14"/>
      <c r="I102" s="17"/>
      <c r="J102" s="17"/>
      <c r="K102" s="18"/>
      <c r="L102" s="17"/>
      <c r="M102" s="17"/>
    </row>
    <row r="103" spans="2:13" ht="12" customHeight="1">
      <c r="B103" s="11"/>
      <c r="C103" s="14"/>
      <c r="D103" s="14"/>
      <c r="E103" s="14"/>
      <c r="F103" s="15"/>
      <c r="G103" s="16"/>
      <c r="H103" s="14"/>
      <c r="I103" s="17"/>
      <c r="J103" s="17"/>
      <c r="K103" s="18"/>
      <c r="L103" s="17"/>
      <c r="M103" s="17"/>
    </row>
    <row r="104" spans="2:13" ht="12" customHeight="1">
      <c r="B104" s="11"/>
      <c r="C104" s="14"/>
      <c r="D104" s="14"/>
      <c r="E104" s="14"/>
      <c r="F104" s="15"/>
      <c r="G104" s="16"/>
      <c r="H104" s="14"/>
      <c r="I104" s="17"/>
      <c r="J104" s="17"/>
      <c r="K104" s="18"/>
      <c r="L104" s="17"/>
      <c r="M104" s="17"/>
    </row>
    <row r="105" spans="2:13" ht="12" customHeight="1">
      <c r="B105" s="11"/>
      <c r="C105" s="14"/>
      <c r="D105" s="14"/>
      <c r="E105" s="14"/>
      <c r="F105" s="15"/>
      <c r="G105" s="16"/>
      <c r="H105" s="14"/>
      <c r="I105" s="17"/>
      <c r="J105" s="17"/>
      <c r="K105" s="18"/>
      <c r="L105" s="17"/>
      <c r="M105" s="17"/>
    </row>
    <row r="106" spans="2:13" ht="12" customHeight="1">
      <c r="B106" s="11"/>
      <c r="C106" s="14"/>
      <c r="D106" s="14"/>
      <c r="E106" s="14"/>
      <c r="F106" s="15"/>
      <c r="G106" s="16"/>
      <c r="H106" s="14"/>
      <c r="I106" s="17"/>
      <c r="J106" s="17"/>
      <c r="K106" s="18"/>
      <c r="L106" s="17"/>
      <c r="M106" s="17"/>
    </row>
    <row r="107" spans="2:13" ht="12" customHeight="1">
      <c r="B107" s="11"/>
      <c r="C107" s="14"/>
      <c r="D107" s="14"/>
      <c r="E107" s="14"/>
      <c r="F107" s="15"/>
      <c r="G107" s="16"/>
      <c r="H107" s="14"/>
      <c r="I107" s="17"/>
      <c r="J107" s="17"/>
      <c r="K107" s="18"/>
      <c r="L107" s="17"/>
      <c r="M107" s="17"/>
    </row>
    <row r="108" spans="2:13" ht="12" customHeight="1">
      <c r="B108" s="11"/>
      <c r="C108" s="14"/>
      <c r="D108" s="14"/>
      <c r="E108" s="14"/>
      <c r="F108" s="15"/>
      <c r="G108" s="16"/>
      <c r="H108" s="14"/>
      <c r="I108" s="17"/>
      <c r="J108" s="17"/>
      <c r="K108" s="18"/>
      <c r="L108" s="17"/>
      <c r="M108" s="17"/>
    </row>
    <row r="109" spans="2:13" ht="12" customHeight="1">
      <c r="B109" s="11"/>
      <c r="C109" s="14"/>
      <c r="D109" s="14"/>
      <c r="E109" s="14"/>
      <c r="F109" s="15"/>
      <c r="G109" s="16"/>
      <c r="H109" s="14"/>
      <c r="I109" s="17"/>
      <c r="J109" s="17"/>
      <c r="K109" s="18"/>
      <c r="L109" s="17"/>
      <c r="M109" s="17"/>
    </row>
    <row r="110" spans="2:13" ht="12" customHeight="1">
      <c r="B110" s="11"/>
      <c r="C110" s="14"/>
      <c r="D110" s="14"/>
      <c r="E110" s="14"/>
      <c r="F110" s="15"/>
      <c r="G110" s="16"/>
      <c r="H110" s="14"/>
      <c r="I110" s="17"/>
      <c r="J110" s="17"/>
      <c r="K110" s="18"/>
      <c r="L110" s="17"/>
      <c r="M110" s="17"/>
    </row>
    <row r="111" spans="2:13" ht="12" customHeight="1">
      <c r="B111" s="11"/>
      <c r="C111" s="14"/>
      <c r="D111" s="14"/>
      <c r="E111" s="14"/>
      <c r="F111" s="15"/>
      <c r="G111" s="16"/>
      <c r="H111" s="14"/>
      <c r="I111" s="17"/>
      <c r="J111" s="17"/>
      <c r="K111" s="18"/>
      <c r="L111" s="17"/>
      <c r="M111" s="17"/>
    </row>
  </sheetData>
  <sheetProtection/>
  <mergeCells count="1">
    <mergeCell ref="G1:H1"/>
  </mergeCells>
  <printOptions/>
  <pageMargins left="0" right="0" top="0.7480314960629921" bottom="0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9" customWidth="1"/>
    <col min="2" max="2" width="3.7109375" style="10" customWidth="1"/>
    <col min="3" max="3" width="1.7109375" style="19" customWidth="1"/>
    <col min="4" max="4" width="3.7109375" style="19" customWidth="1"/>
    <col min="5" max="5" width="10.421875" style="19" customWidth="1"/>
    <col min="6" max="6" width="17.7109375" style="0" customWidth="1"/>
    <col min="7" max="7" width="19.57421875" style="0" customWidth="1"/>
    <col min="8" max="8" width="2.7109375" style="9" customWidth="1"/>
    <col min="9" max="9" width="6.8515625" style="25" customWidth="1"/>
    <col min="10" max="10" width="6.7109375" style="0" customWidth="1"/>
    <col min="11" max="11" width="4.00390625" style="0" customWidth="1"/>
    <col min="12" max="12" width="4.8515625" style="0" customWidth="1"/>
    <col min="13" max="13" width="6.7109375" style="0" customWidth="1"/>
    <col min="14" max="14" width="3.57421875" style="74" customWidth="1"/>
    <col min="15" max="15" width="3.7109375" style="0" customWidth="1"/>
  </cols>
  <sheetData>
    <row r="1" spans="1:14" s="3" customFormat="1" ht="25.5" customHeight="1">
      <c r="A1" s="45" t="s">
        <v>353</v>
      </c>
      <c r="B1" s="2"/>
      <c r="C1" s="2"/>
      <c r="D1" s="2"/>
      <c r="E1" s="3" t="s">
        <v>528</v>
      </c>
      <c r="F1" s="4" t="s">
        <v>309</v>
      </c>
      <c r="G1" s="5">
        <v>43324</v>
      </c>
      <c r="H1" s="4"/>
      <c r="J1" s="21" t="s">
        <v>2</v>
      </c>
      <c r="K1" s="21"/>
      <c r="L1" s="8"/>
      <c r="M1" s="8"/>
      <c r="N1" s="74"/>
    </row>
    <row r="2" spans="2:14" s="9" customFormat="1" ht="12.75">
      <c r="B2" s="10"/>
      <c r="C2" s="11"/>
      <c r="D2" s="11"/>
      <c r="E2" s="11"/>
      <c r="F2" s="12" t="s">
        <v>492</v>
      </c>
      <c r="G2" s="12" t="s">
        <v>530</v>
      </c>
      <c r="H2" s="10"/>
      <c r="I2" s="22" t="s">
        <v>493</v>
      </c>
      <c r="J2" s="9" t="s">
        <v>494</v>
      </c>
      <c r="K2" s="9" t="s">
        <v>496</v>
      </c>
      <c r="L2" s="9" t="s">
        <v>495</v>
      </c>
      <c r="M2" s="9" t="s">
        <v>523</v>
      </c>
      <c r="N2" s="143" t="s">
        <v>531</v>
      </c>
    </row>
    <row r="3" spans="1:14" ht="10.5" customHeight="1">
      <c r="A3" s="9">
        <f aca="true" t="shared" si="0" ref="A3:A30">A2+1</f>
        <v>1</v>
      </c>
      <c r="B3" s="11">
        <v>31</v>
      </c>
      <c r="D3" s="14" t="s">
        <v>45</v>
      </c>
      <c r="E3" s="14">
        <v>10023827022</v>
      </c>
      <c r="F3" s="82" t="s">
        <v>43</v>
      </c>
      <c r="G3" s="16" t="s">
        <v>44</v>
      </c>
      <c r="H3" s="14" t="s">
        <v>251</v>
      </c>
      <c r="I3" s="23">
        <v>0.22689814814814815</v>
      </c>
      <c r="J3" s="17">
        <v>0.1152662037037037</v>
      </c>
      <c r="K3" s="144">
        <v>0.00011574074074074073</v>
      </c>
      <c r="L3" s="18">
        <v>0.010729166666666666</v>
      </c>
      <c r="M3" s="17">
        <v>0.10090277777777779</v>
      </c>
      <c r="N3" s="145">
        <v>14</v>
      </c>
    </row>
    <row r="4" spans="1:14" ht="10.5" customHeight="1">
      <c r="A4" s="9">
        <f t="shared" si="0"/>
        <v>2</v>
      </c>
      <c r="B4" s="11">
        <v>50</v>
      </c>
      <c r="D4" s="14" t="s">
        <v>4</v>
      </c>
      <c r="E4" s="14">
        <v>10022698687</v>
      </c>
      <c r="F4" s="82" t="s">
        <v>63</v>
      </c>
      <c r="G4" s="16" t="s">
        <v>62</v>
      </c>
      <c r="H4" s="14" t="s">
        <v>251</v>
      </c>
      <c r="I4" s="23">
        <v>0.2273263888888889</v>
      </c>
      <c r="J4" s="17">
        <v>0.1152662037037037</v>
      </c>
      <c r="K4" s="144">
        <v>0</v>
      </c>
      <c r="L4" s="18">
        <v>0.010972222222222223</v>
      </c>
      <c r="M4" s="17">
        <v>0.10108796296296296</v>
      </c>
      <c r="N4" s="145">
        <v>12</v>
      </c>
    </row>
    <row r="5" spans="1:14" ht="10.5" customHeight="1">
      <c r="A5" s="9">
        <f t="shared" si="0"/>
        <v>3</v>
      </c>
      <c r="B5" s="11">
        <v>88</v>
      </c>
      <c r="D5" s="14" t="s">
        <v>4</v>
      </c>
      <c r="E5" s="14">
        <v>10022705761</v>
      </c>
      <c r="F5" s="82" t="s">
        <v>93</v>
      </c>
      <c r="G5" s="16" t="s">
        <v>90</v>
      </c>
      <c r="H5" s="14" t="s">
        <v>251</v>
      </c>
      <c r="I5" s="23">
        <v>0.22879629629629628</v>
      </c>
      <c r="J5" s="17">
        <v>0.11644675925925925</v>
      </c>
      <c r="K5" s="144">
        <v>0</v>
      </c>
      <c r="L5" s="18">
        <v>0.011770833333333333</v>
      </c>
      <c r="M5" s="17">
        <v>0.1005787037037037</v>
      </c>
      <c r="N5" s="145">
        <v>57</v>
      </c>
    </row>
    <row r="6" spans="1:14" ht="10.5" customHeight="1">
      <c r="A6" s="9">
        <f t="shared" si="0"/>
        <v>4</v>
      </c>
      <c r="B6" s="11">
        <v>21</v>
      </c>
      <c r="D6" s="14" t="s">
        <v>33</v>
      </c>
      <c r="E6" s="14">
        <v>10034999503</v>
      </c>
      <c r="F6" s="82" t="s">
        <v>34</v>
      </c>
      <c r="G6" s="16" t="s">
        <v>32</v>
      </c>
      <c r="H6" s="14" t="s">
        <v>251</v>
      </c>
      <c r="I6" s="23">
        <v>0.22890046296296296</v>
      </c>
      <c r="J6" s="17">
        <v>0.11644675925925925</v>
      </c>
      <c r="K6" s="144">
        <v>0</v>
      </c>
      <c r="L6" s="18">
        <v>0.01136574074074074</v>
      </c>
      <c r="M6" s="17">
        <v>0.10108796296296296</v>
      </c>
      <c r="N6" s="145">
        <v>68</v>
      </c>
    </row>
    <row r="7" spans="1:14" ht="10.5" customHeight="1">
      <c r="A7" s="9">
        <f t="shared" si="0"/>
        <v>5</v>
      </c>
      <c r="B7" s="11">
        <v>8</v>
      </c>
      <c r="D7" s="14" t="s">
        <v>4</v>
      </c>
      <c r="E7" s="14">
        <v>10023346466</v>
      </c>
      <c r="F7" s="82" t="s">
        <v>21</v>
      </c>
      <c r="G7" s="16" t="s">
        <v>11</v>
      </c>
      <c r="H7" s="14" t="s">
        <v>251</v>
      </c>
      <c r="I7" s="23">
        <v>0.2290162037037037</v>
      </c>
      <c r="J7" s="17">
        <v>0.11644675925925925</v>
      </c>
      <c r="K7" s="144">
        <v>0</v>
      </c>
      <c r="L7" s="18">
        <v>0.011481481481481483</v>
      </c>
      <c r="M7" s="17">
        <v>0.10108796296296296</v>
      </c>
      <c r="N7" s="145">
        <v>97</v>
      </c>
    </row>
    <row r="8" spans="1:14" ht="10.5" customHeight="1">
      <c r="A8" s="9">
        <f t="shared" si="0"/>
        <v>6</v>
      </c>
      <c r="B8" s="11">
        <v>43</v>
      </c>
      <c r="D8" s="14" t="s">
        <v>0</v>
      </c>
      <c r="E8" s="14">
        <v>10046237153</v>
      </c>
      <c r="F8" s="82" t="s">
        <v>57</v>
      </c>
      <c r="G8" s="16" t="s">
        <v>58</v>
      </c>
      <c r="H8" s="14" t="s">
        <v>251</v>
      </c>
      <c r="I8" s="23">
        <v>0.2291550925925926</v>
      </c>
      <c r="J8" s="17">
        <v>0.11644675925925925</v>
      </c>
      <c r="K8" s="144">
        <v>0</v>
      </c>
      <c r="L8" s="18">
        <v>0.011620370370370371</v>
      </c>
      <c r="M8" s="17">
        <v>0.10108796296296296</v>
      </c>
      <c r="N8" s="145">
        <v>89</v>
      </c>
    </row>
    <row r="9" spans="1:14" ht="10.5" customHeight="1">
      <c r="A9" s="9">
        <f t="shared" si="0"/>
        <v>7</v>
      </c>
      <c r="B9" s="11">
        <v>73</v>
      </c>
      <c r="D9" s="14" t="s">
        <v>45</v>
      </c>
      <c r="E9" s="14">
        <v>10023857132</v>
      </c>
      <c r="F9" s="82" t="s">
        <v>79</v>
      </c>
      <c r="G9" s="16" t="s">
        <v>80</v>
      </c>
      <c r="H9" s="14" t="s">
        <v>251</v>
      </c>
      <c r="I9" s="23">
        <v>0.22925925925925925</v>
      </c>
      <c r="J9" s="17">
        <v>0.11644675925925925</v>
      </c>
      <c r="K9" s="144">
        <v>0</v>
      </c>
      <c r="L9" s="18">
        <v>0.011724537037037035</v>
      </c>
      <c r="M9" s="17">
        <v>0.10108796296296296</v>
      </c>
      <c r="N9" s="145">
        <v>18</v>
      </c>
    </row>
    <row r="10" spans="1:14" ht="10.5" customHeight="1">
      <c r="A10" s="9">
        <f t="shared" si="0"/>
        <v>8</v>
      </c>
      <c r="B10" s="11">
        <v>144</v>
      </c>
      <c r="D10" s="14" t="s">
        <v>1</v>
      </c>
      <c r="E10" s="14">
        <v>10068086001</v>
      </c>
      <c r="F10" s="82" t="s">
        <v>152</v>
      </c>
      <c r="G10" s="16" t="s">
        <v>12</v>
      </c>
      <c r="H10" s="14" t="s">
        <v>251</v>
      </c>
      <c r="I10" s="23">
        <v>0.22980324074074074</v>
      </c>
      <c r="J10" s="17">
        <v>0.11679398148148147</v>
      </c>
      <c r="K10" s="144">
        <v>0</v>
      </c>
      <c r="L10" s="18">
        <v>0.011921296296296298</v>
      </c>
      <c r="M10" s="17">
        <v>0.10108796296296296</v>
      </c>
      <c r="N10" s="145">
        <v>83</v>
      </c>
    </row>
    <row r="11" spans="1:14" ht="10.5" customHeight="1">
      <c r="A11" s="9">
        <f t="shared" si="0"/>
        <v>9</v>
      </c>
      <c r="B11" s="11">
        <v>200</v>
      </c>
      <c r="D11" s="14" t="s">
        <v>1</v>
      </c>
      <c r="E11" s="14">
        <v>10066574821</v>
      </c>
      <c r="F11" s="82" t="s">
        <v>206</v>
      </c>
      <c r="G11" s="16" t="s">
        <v>205</v>
      </c>
      <c r="H11" s="14" t="s">
        <v>251</v>
      </c>
      <c r="I11" s="23">
        <v>0.23037037037037034</v>
      </c>
      <c r="J11" s="17">
        <v>0.11644675925925925</v>
      </c>
      <c r="K11" s="144">
        <v>0</v>
      </c>
      <c r="L11" s="18">
        <v>0.01224537037037037</v>
      </c>
      <c r="M11" s="17">
        <v>0.10167824074074074</v>
      </c>
      <c r="N11" s="145">
        <v>45</v>
      </c>
    </row>
    <row r="12" spans="1:14" ht="10.5" customHeight="1">
      <c r="A12" s="9">
        <f t="shared" si="0"/>
        <v>10</v>
      </c>
      <c r="B12" s="11">
        <v>78</v>
      </c>
      <c r="D12" s="14" t="s">
        <v>45</v>
      </c>
      <c r="E12" s="14">
        <v>10023938065</v>
      </c>
      <c r="F12" s="82" t="s">
        <v>261</v>
      </c>
      <c r="G12" s="16" t="s">
        <v>80</v>
      </c>
      <c r="H12" s="14" t="s">
        <v>251</v>
      </c>
      <c r="I12" s="23">
        <v>0.23055555555555554</v>
      </c>
      <c r="J12" s="17">
        <v>0.11787037037037036</v>
      </c>
      <c r="K12" s="144">
        <v>0</v>
      </c>
      <c r="L12" s="18">
        <v>0.011597222222222222</v>
      </c>
      <c r="M12" s="17">
        <v>0.10108796296296296</v>
      </c>
      <c r="N12" s="145">
        <v>40</v>
      </c>
    </row>
    <row r="13" spans="1:14" ht="10.5" customHeight="1">
      <c r="A13" s="9">
        <f t="shared" si="0"/>
        <v>11</v>
      </c>
      <c r="B13" s="11">
        <v>137</v>
      </c>
      <c r="D13" s="14" t="s">
        <v>1</v>
      </c>
      <c r="E13" s="14">
        <v>10070039337</v>
      </c>
      <c r="F13" s="82" t="s">
        <v>145</v>
      </c>
      <c r="G13" s="16" t="s">
        <v>141</v>
      </c>
      <c r="H13" s="14" t="s">
        <v>251</v>
      </c>
      <c r="I13" s="23">
        <v>0.2305787037037037</v>
      </c>
      <c r="J13" s="17">
        <v>0.11644675925925925</v>
      </c>
      <c r="K13" s="144">
        <v>0</v>
      </c>
      <c r="L13" s="18">
        <v>0.012268518518518519</v>
      </c>
      <c r="M13" s="17">
        <v>0.10186342592592594</v>
      </c>
      <c r="N13" s="145">
        <v>75</v>
      </c>
    </row>
    <row r="14" spans="1:14" ht="10.5" customHeight="1">
      <c r="A14" s="9">
        <f t="shared" si="0"/>
        <v>12</v>
      </c>
      <c r="B14" s="11">
        <v>91</v>
      </c>
      <c r="D14" s="14" t="s">
        <v>97</v>
      </c>
      <c r="E14" s="14">
        <v>10042287738</v>
      </c>
      <c r="F14" s="82" t="s">
        <v>95</v>
      </c>
      <c r="G14" s="16" t="s">
        <v>96</v>
      </c>
      <c r="H14" s="14" t="s">
        <v>251</v>
      </c>
      <c r="I14" s="23">
        <v>0.23108796296296297</v>
      </c>
      <c r="J14" s="17">
        <v>0.11767361111111112</v>
      </c>
      <c r="K14" s="144">
        <v>0</v>
      </c>
      <c r="L14" s="18">
        <v>0.01175925925925926</v>
      </c>
      <c r="M14" s="17">
        <v>0.10165509259259259</v>
      </c>
      <c r="N14" s="145">
        <v>65</v>
      </c>
    </row>
    <row r="15" spans="1:14" ht="10.5" customHeight="1">
      <c r="A15" s="9">
        <f t="shared" si="0"/>
        <v>13</v>
      </c>
      <c r="B15" s="11">
        <v>10</v>
      </c>
      <c r="D15" s="14" t="s">
        <v>4</v>
      </c>
      <c r="E15" s="14">
        <v>10022841460</v>
      </c>
      <c r="F15" s="82" t="s">
        <v>24</v>
      </c>
      <c r="G15" s="16" t="s">
        <v>11</v>
      </c>
      <c r="H15" s="14" t="s">
        <v>251</v>
      </c>
      <c r="I15" s="23">
        <v>0.23144675925925925</v>
      </c>
      <c r="J15" s="17">
        <v>0.11765046296296296</v>
      </c>
      <c r="K15" s="144">
        <v>0</v>
      </c>
      <c r="L15" s="18">
        <v>0.012708333333333334</v>
      </c>
      <c r="M15" s="17">
        <v>0.10108796296296296</v>
      </c>
      <c r="N15" s="145">
        <v>45</v>
      </c>
    </row>
    <row r="16" spans="1:14" ht="10.5" customHeight="1">
      <c r="A16" s="9">
        <f t="shared" si="0"/>
        <v>14</v>
      </c>
      <c r="B16" s="11">
        <v>97</v>
      </c>
      <c r="D16" s="14" t="s">
        <v>104</v>
      </c>
      <c r="E16" s="14">
        <v>10076572487</v>
      </c>
      <c r="F16" s="82" t="s">
        <v>102</v>
      </c>
      <c r="G16" s="16" t="s">
        <v>103</v>
      </c>
      <c r="H16" s="14" t="s">
        <v>251</v>
      </c>
      <c r="I16" s="23">
        <v>0.23207175925925927</v>
      </c>
      <c r="J16" s="17">
        <v>0.11983796296296297</v>
      </c>
      <c r="K16" s="144">
        <v>0</v>
      </c>
      <c r="L16" s="18">
        <v>0.012118055555555556</v>
      </c>
      <c r="M16" s="17">
        <v>0.10011574074074074</v>
      </c>
      <c r="N16" s="145">
        <v>36</v>
      </c>
    </row>
    <row r="17" spans="1:14" ht="10.5" customHeight="1">
      <c r="A17" s="9">
        <f t="shared" si="0"/>
        <v>15</v>
      </c>
      <c r="B17" s="11">
        <v>98</v>
      </c>
      <c r="D17" s="14" t="s">
        <v>104</v>
      </c>
      <c r="E17" s="14">
        <v>10063973403</v>
      </c>
      <c r="F17" s="82" t="s">
        <v>105</v>
      </c>
      <c r="G17" s="16" t="s">
        <v>103</v>
      </c>
      <c r="H17" s="14" t="s">
        <v>251</v>
      </c>
      <c r="I17" s="23">
        <v>0.2330324074074074</v>
      </c>
      <c r="J17" s="17">
        <v>0.11983796296296297</v>
      </c>
      <c r="K17" s="144">
        <v>0</v>
      </c>
      <c r="L17" s="18">
        <v>0.012106481481481482</v>
      </c>
      <c r="M17" s="17">
        <v>0.10108796296296296</v>
      </c>
      <c r="N17" s="145">
        <v>35</v>
      </c>
    </row>
    <row r="18" spans="1:14" ht="10.5" customHeight="1">
      <c r="A18" s="9">
        <f t="shared" si="0"/>
        <v>16</v>
      </c>
      <c r="B18" s="11">
        <v>82</v>
      </c>
      <c r="D18" s="14" t="s">
        <v>45</v>
      </c>
      <c r="E18" s="14">
        <v>10023895528</v>
      </c>
      <c r="F18" s="82" t="s">
        <v>88</v>
      </c>
      <c r="G18" s="16" t="s">
        <v>86</v>
      </c>
      <c r="H18" s="14" t="s">
        <v>251</v>
      </c>
      <c r="I18" s="23">
        <v>0.23510416666666667</v>
      </c>
      <c r="J18" s="17">
        <v>0.12244212962962964</v>
      </c>
      <c r="K18" s="144">
        <v>0.00023148148148148146</v>
      </c>
      <c r="L18" s="18">
        <v>0.011574074074074075</v>
      </c>
      <c r="M18" s="17">
        <v>0.10108796296296296</v>
      </c>
      <c r="N18" s="145">
        <v>15</v>
      </c>
    </row>
    <row r="19" spans="1:14" ht="10.5" customHeight="1">
      <c r="A19" s="9">
        <f t="shared" si="0"/>
        <v>17</v>
      </c>
      <c r="B19" s="11">
        <v>26</v>
      </c>
      <c r="D19" s="14" t="s">
        <v>1</v>
      </c>
      <c r="E19" s="14">
        <v>10068086102</v>
      </c>
      <c r="F19" s="82" t="s">
        <v>38</v>
      </c>
      <c r="G19" s="16" t="s">
        <v>37</v>
      </c>
      <c r="H19" s="14" t="s">
        <v>251</v>
      </c>
      <c r="I19" s="23">
        <v>0.23531249999999998</v>
      </c>
      <c r="J19" s="17">
        <v>0.11787037037037036</v>
      </c>
      <c r="K19" s="144">
        <v>0</v>
      </c>
      <c r="L19" s="18">
        <v>0.012534722222222223</v>
      </c>
      <c r="M19" s="17">
        <v>0.10490740740740741</v>
      </c>
      <c r="N19" s="145">
        <v>60</v>
      </c>
    </row>
    <row r="20" spans="1:14" ht="10.5" customHeight="1">
      <c r="A20" s="9">
        <f t="shared" si="0"/>
        <v>18</v>
      </c>
      <c r="B20" s="11">
        <v>201</v>
      </c>
      <c r="D20" s="14" t="s">
        <v>1</v>
      </c>
      <c r="E20" s="14">
        <v>10073154956</v>
      </c>
      <c r="F20" s="82" t="s">
        <v>207</v>
      </c>
      <c r="G20" s="16" t="s">
        <v>205</v>
      </c>
      <c r="H20" s="14" t="s">
        <v>251</v>
      </c>
      <c r="I20" s="23">
        <v>0.23563657407407407</v>
      </c>
      <c r="J20" s="17">
        <v>0.1223611111111111</v>
      </c>
      <c r="K20" s="144">
        <v>0</v>
      </c>
      <c r="L20" s="18">
        <v>0.012187500000000002</v>
      </c>
      <c r="M20" s="17">
        <v>0.10108796296296296</v>
      </c>
      <c r="N20" s="145">
        <v>49</v>
      </c>
    </row>
    <row r="21" spans="1:14" ht="10.5" customHeight="1">
      <c r="A21" s="9">
        <f t="shared" si="0"/>
        <v>19</v>
      </c>
      <c r="B21" s="11">
        <v>188</v>
      </c>
      <c r="D21" s="14" t="s">
        <v>1</v>
      </c>
      <c r="E21" s="14">
        <v>10067434380</v>
      </c>
      <c r="F21" s="82" t="s">
        <v>194</v>
      </c>
      <c r="G21" s="16" t="s">
        <v>193</v>
      </c>
      <c r="H21" s="14" t="s">
        <v>251</v>
      </c>
      <c r="I21" s="23">
        <v>0.23668981481481483</v>
      </c>
      <c r="J21" s="17">
        <v>0.11644675925925925</v>
      </c>
      <c r="K21" s="144">
        <v>0</v>
      </c>
      <c r="L21" s="18">
        <v>0.011747685185185186</v>
      </c>
      <c r="M21" s="17">
        <v>0.10849537037037038</v>
      </c>
      <c r="N21" s="145">
        <v>90</v>
      </c>
    </row>
    <row r="22" spans="1:14" ht="10.5" customHeight="1">
      <c r="A22" s="9">
        <f t="shared" si="0"/>
        <v>20</v>
      </c>
      <c r="B22" s="11">
        <v>136</v>
      </c>
      <c r="D22" s="14" t="s">
        <v>1</v>
      </c>
      <c r="E22" s="14">
        <v>10069510079</v>
      </c>
      <c r="F22" s="82" t="s">
        <v>144</v>
      </c>
      <c r="G22" s="16" t="s">
        <v>141</v>
      </c>
      <c r="H22" s="14" t="s">
        <v>251</v>
      </c>
      <c r="I22" s="23">
        <v>0.23752314814814815</v>
      </c>
      <c r="J22" s="17">
        <v>0.11644675925925925</v>
      </c>
      <c r="K22" s="144">
        <v>0</v>
      </c>
      <c r="L22" s="18">
        <v>0.012361111111111113</v>
      </c>
      <c r="M22" s="17">
        <v>0.10871527777777779</v>
      </c>
      <c r="N22" s="145">
        <v>49</v>
      </c>
    </row>
    <row r="23" spans="1:14" ht="10.5" customHeight="1">
      <c r="A23" s="9">
        <f t="shared" si="0"/>
        <v>21</v>
      </c>
      <c r="B23" s="11">
        <v>7</v>
      </c>
      <c r="D23" s="14" t="s">
        <v>20</v>
      </c>
      <c r="E23" s="14">
        <v>10022283510</v>
      </c>
      <c r="F23" s="82" t="s">
        <v>19</v>
      </c>
      <c r="G23" s="16" t="s">
        <v>11</v>
      </c>
      <c r="H23" s="14" t="s">
        <v>251</v>
      </c>
      <c r="I23" s="23">
        <v>0.23798611111111112</v>
      </c>
      <c r="J23" s="17">
        <v>0.11797453703703703</v>
      </c>
      <c r="K23" s="144">
        <v>0</v>
      </c>
      <c r="L23" s="18">
        <v>0.01255787037037037</v>
      </c>
      <c r="M23" s="17">
        <v>0.1074537037037037</v>
      </c>
      <c r="N23" s="145">
        <v>54</v>
      </c>
    </row>
    <row r="24" spans="1:14" ht="10.5" customHeight="1">
      <c r="A24" s="9">
        <f t="shared" si="0"/>
        <v>22</v>
      </c>
      <c r="B24" s="11">
        <v>152</v>
      </c>
      <c r="D24" s="14" t="s">
        <v>1</v>
      </c>
      <c r="E24" s="14">
        <v>10066369101</v>
      </c>
      <c r="F24" s="82" t="s">
        <v>162</v>
      </c>
      <c r="G24" s="16" t="s">
        <v>161</v>
      </c>
      <c r="H24" s="14" t="s">
        <v>251</v>
      </c>
      <c r="I24" s="23">
        <v>0.238125</v>
      </c>
      <c r="J24" s="17">
        <v>0.11700231481481482</v>
      </c>
      <c r="K24" s="144">
        <v>0</v>
      </c>
      <c r="L24" s="18">
        <v>0.01244212962962963</v>
      </c>
      <c r="M24" s="17">
        <v>0.10868055555555556</v>
      </c>
      <c r="N24" s="145">
        <v>10</v>
      </c>
    </row>
    <row r="25" spans="1:14" ht="10.5" customHeight="1">
      <c r="A25" s="9">
        <f t="shared" si="0"/>
        <v>23</v>
      </c>
      <c r="B25" s="11">
        <v>194</v>
      </c>
      <c r="D25" s="14" t="s">
        <v>1</v>
      </c>
      <c r="E25" s="14">
        <v>10067196126</v>
      </c>
      <c r="F25" s="82" t="s">
        <v>199</v>
      </c>
      <c r="G25" s="16" t="s">
        <v>198</v>
      </c>
      <c r="H25" s="14" t="s">
        <v>251</v>
      </c>
      <c r="I25" s="23">
        <v>0.24087962962962967</v>
      </c>
      <c r="J25" s="17">
        <v>0.12721064814814814</v>
      </c>
      <c r="K25" s="144">
        <v>0</v>
      </c>
      <c r="L25" s="18">
        <v>0.011805555555555555</v>
      </c>
      <c r="M25" s="17">
        <v>0.10186342592592594</v>
      </c>
      <c r="N25" s="145">
        <v>43</v>
      </c>
    </row>
    <row r="26" spans="1:14" ht="10.5" customHeight="1">
      <c r="A26" s="9">
        <f t="shared" si="0"/>
        <v>24</v>
      </c>
      <c r="B26" s="11">
        <v>12</v>
      </c>
      <c r="D26" s="14" t="s">
        <v>4</v>
      </c>
      <c r="E26" s="14">
        <v>10022683230</v>
      </c>
      <c r="F26" s="82" t="s">
        <v>26</v>
      </c>
      <c r="G26" s="16" t="s">
        <v>11</v>
      </c>
      <c r="H26" s="14" t="s">
        <v>251</v>
      </c>
      <c r="I26" s="23">
        <v>0.2413888888888889</v>
      </c>
      <c r="J26" s="17">
        <v>0.12805555555555556</v>
      </c>
      <c r="K26" s="144">
        <v>0</v>
      </c>
      <c r="L26" s="18">
        <v>0.01224537037037037</v>
      </c>
      <c r="M26" s="17">
        <v>0.10108796296296296</v>
      </c>
      <c r="N26" s="145">
        <v>11</v>
      </c>
    </row>
    <row r="27" spans="1:14" ht="10.5" customHeight="1">
      <c r="A27" s="9">
        <f t="shared" si="0"/>
        <v>25</v>
      </c>
      <c r="B27" s="11">
        <v>140</v>
      </c>
      <c r="D27" s="14" t="s">
        <v>1</v>
      </c>
      <c r="E27" s="14">
        <v>10069321638</v>
      </c>
      <c r="F27" s="82" t="s">
        <v>148</v>
      </c>
      <c r="G27" s="16" t="s">
        <v>12</v>
      </c>
      <c r="H27" s="14" t="s">
        <v>251</v>
      </c>
      <c r="I27" s="23">
        <v>0.24513888888888888</v>
      </c>
      <c r="J27" s="17">
        <v>0.1285185185185185</v>
      </c>
      <c r="K27" s="144">
        <v>0</v>
      </c>
      <c r="L27" s="18">
        <v>0.012210648148148146</v>
      </c>
      <c r="M27" s="17">
        <v>0.10440972222222222</v>
      </c>
      <c r="N27" s="145">
        <v>27</v>
      </c>
    </row>
    <row r="28" spans="1:14" ht="10.5" customHeight="1">
      <c r="A28" s="9">
        <f t="shared" si="0"/>
        <v>26</v>
      </c>
      <c r="B28" s="11">
        <v>196</v>
      </c>
      <c r="D28" s="14" t="s">
        <v>1</v>
      </c>
      <c r="E28" s="14">
        <v>10066452660</v>
      </c>
      <c r="F28" s="82" t="s">
        <v>201</v>
      </c>
      <c r="G28" s="16" t="s">
        <v>198</v>
      </c>
      <c r="H28" s="14" t="s">
        <v>251</v>
      </c>
      <c r="I28" s="23">
        <v>0.2498726851851852</v>
      </c>
      <c r="J28" s="17">
        <v>0.12916666666666668</v>
      </c>
      <c r="K28" s="144">
        <v>0</v>
      </c>
      <c r="L28" s="18">
        <v>0.012118055555555556</v>
      </c>
      <c r="M28" s="17">
        <v>0.10858796296296297</v>
      </c>
      <c r="N28" s="145">
        <v>40</v>
      </c>
    </row>
    <row r="29" spans="1:14" ht="10.5" customHeight="1">
      <c r="A29" s="9">
        <f t="shared" si="0"/>
        <v>27</v>
      </c>
      <c r="B29" s="11">
        <v>6</v>
      </c>
      <c r="D29" s="14" t="s">
        <v>4</v>
      </c>
      <c r="E29" s="14">
        <v>10022723646</v>
      </c>
      <c r="F29" s="82" t="s">
        <v>250</v>
      </c>
      <c r="G29" s="16" t="s">
        <v>17</v>
      </c>
      <c r="H29" s="14" t="s">
        <v>251</v>
      </c>
      <c r="I29" s="23">
        <v>0.2506481481481482</v>
      </c>
      <c r="J29" s="17">
        <v>0.12493055555555554</v>
      </c>
      <c r="K29" s="144">
        <v>0</v>
      </c>
      <c r="L29" s="18">
        <v>0.01273148148148148</v>
      </c>
      <c r="M29" s="17">
        <v>0.11298611111111112</v>
      </c>
      <c r="N29" s="145">
        <v>15</v>
      </c>
    </row>
    <row r="30" spans="1:14" ht="10.5" customHeight="1">
      <c r="A30" s="9">
        <f t="shared" si="0"/>
        <v>28</v>
      </c>
      <c r="B30" s="11">
        <v>162</v>
      </c>
      <c r="D30" s="14" t="s">
        <v>1</v>
      </c>
      <c r="E30" s="14">
        <v>10070139064</v>
      </c>
      <c r="F30" s="82" t="s">
        <v>171</v>
      </c>
      <c r="G30" s="16" t="s">
        <v>167</v>
      </c>
      <c r="H30" s="14" t="s">
        <v>251</v>
      </c>
      <c r="I30" s="23">
        <v>0.2680324074074074</v>
      </c>
      <c r="J30" s="17">
        <v>0.13539351851851852</v>
      </c>
      <c r="K30" s="144">
        <v>0</v>
      </c>
      <c r="L30" s="18">
        <v>0.013090277777777779</v>
      </c>
      <c r="M30" s="17">
        <v>0.1195486111111111</v>
      </c>
      <c r="N30" s="145">
        <v>31</v>
      </c>
    </row>
  </sheetData>
  <sheetProtection/>
  <printOptions/>
  <pageMargins left="0" right="0" top="0.7480314960629921" bottom="0.7480314960629921" header="0.31496062992125984" footer="0.31496062992125984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7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4.00390625" style="136" customWidth="1"/>
    <col min="2" max="2" width="7.7109375" style="140" customWidth="1"/>
    <col min="3" max="3" width="4.7109375" style="12" customWidth="1"/>
    <col min="4" max="4" width="22.7109375" style="0" customWidth="1"/>
    <col min="5" max="5" width="16.421875" style="0" customWidth="1"/>
    <col min="6" max="6" width="3.7109375" style="19" customWidth="1"/>
    <col min="7" max="7" width="4.00390625" style="9" customWidth="1"/>
    <col min="8" max="8" width="10.421875" style="13" customWidth="1"/>
    <col min="9" max="9" width="3.7109375" style="42" customWidth="1"/>
  </cols>
  <sheetData>
    <row r="1" spans="1:9" s="3" customFormat="1" ht="20.25">
      <c r="A1" s="136"/>
      <c r="C1" s="12"/>
      <c r="D1" s="4" t="s">
        <v>309</v>
      </c>
      <c r="E1" s="5">
        <f>'[1]logo'!$A$3</f>
        <v>43324</v>
      </c>
      <c r="F1" s="9"/>
      <c r="G1" s="9"/>
      <c r="H1" s="9"/>
      <c r="I1" s="9"/>
    </row>
    <row r="2" spans="1:9" s="20" customFormat="1" ht="15" customHeight="1">
      <c r="A2" s="136">
        <v>0.0006944444444444445</v>
      </c>
      <c r="B2" s="136">
        <v>0.4583333333333333</v>
      </c>
      <c r="C2" s="12" t="s">
        <v>333</v>
      </c>
      <c r="D2" s="12" t="s">
        <v>334</v>
      </c>
      <c r="E2" s="137">
        <f>SUM(F2:I2)</f>
        <v>0</v>
      </c>
      <c r="F2" s="11"/>
      <c r="G2" s="11"/>
      <c r="H2" s="11"/>
      <c r="I2" s="11"/>
    </row>
    <row r="3" spans="1:9" s="20" customFormat="1" ht="12" customHeight="1">
      <c r="A3" s="136"/>
      <c r="B3" s="136"/>
      <c r="C3" s="138"/>
      <c r="D3" s="139"/>
      <c r="E3" s="16"/>
      <c r="F3" s="14"/>
      <c r="G3" s="14"/>
      <c r="H3" s="52"/>
      <c r="I3" s="9"/>
    </row>
    <row r="4" spans="1:11" ht="11.25" customHeight="1">
      <c r="A4" s="9"/>
      <c r="B4" s="136">
        <v>0.3541666666666667</v>
      </c>
      <c r="C4" s="11">
        <v>162</v>
      </c>
      <c r="D4" s="100" t="str">
        <f>VLOOKUP($C4,'[1]Par'!$A$1:$B$409,2)</f>
        <v>LAMAND Thomas</v>
      </c>
      <c r="E4" s="100" t="str">
        <f>VLOOKUP($C4,'[1]Par'!$A$1:$C$409,3)</f>
        <v>CC Villeneuve Soissons Aisne</v>
      </c>
      <c r="F4" s="111" t="str">
        <f>VLOOKUP($C4,'[1]Par'!$A$1:$G$409,4)</f>
        <v>J1</v>
      </c>
      <c r="G4" s="111" t="str">
        <f>VLOOKUP($C4,'[1]Par'!$A$1:$G$409,5)</f>
        <v>FRA</v>
      </c>
      <c r="H4" s="111">
        <f>VLOOKUP($C4,'[1]Par'!$A$1:$G$409,7)</f>
        <v>10070139064</v>
      </c>
      <c r="I4" s="121"/>
      <c r="J4" s="9"/>
      <c r="K4" s="11"/>
    </row>
    <row r="5" spans="1:11" ht="11.25" customHeight="1">
      <c r="A5" s="9"/>
      <c r="B5" s="136">
        <v>0.3548611111111111</v>
      </c>
      <c r="C5" s="11">
        <v>47</v>
      </c>
      <c r="D5" s="100" t="str">
        <f>VLOOKUP($C5,'[1]Par'!$A$1:$B$409,2)</f>
        <v>GOEBEERT Théo</v>
      </c>
      <c r="E5" s="100" t="str">
        <f>VLOOKUP($C5,'[1]Par'!$A$1:$C$409,3)</f>
        <v>VC Ardennes</v>
      </c>
      <c r="F5" s="111" t="str">
        <f>VLOOKUP($C5,'[1]Par'!$A$1:$G$409,4)</f>
        <v>J1</v>
      </c>
      <c r="G5" s="111" t="str">
        <f>VLOOKUP($C5,'[1]Par'!$A$1:$G$409,5)</f>
        <v>BEL</v>
      </c>
      <c r="H5" s="111">
        <f>VLOOKUP($C5,'[1]Par'!$A$1:$G$409,6)</f>
        <v>36893</v>
      </c>
      <c r="I5" s="121"/>
      <c r="J5" s="9"/>
      <c r="K5" s="11"/>
    </row>
    <row r="6" spans="1:11" ht="11.25" customHeight="1">
      <c r="A6" s="9"/>
      <c r="B6" s="136">
        <v>0.355555555555556</v>
      </c>
      <c r="C6" s="11">
        <v>167</v>
      </c>
      <c r="D6" s="100" t="str">
        <f>VLOOKUP($C6,'[1]Par'!$A$1:$B$409,2)</f>
        <v>PONTOIZEAU Jérémy</v>
      </c>
      <c r="E6" s="100" t="str">
        <f>VLOOKUP($C6,'[1]Par'!$A$1:$C$409,3)</f>
        <v>UC Nantes</v>
      </c>
      <c r="F6" s="111" t="str">
        <f>VLOOKUP($C6,'[1]Par'!$A$1:$G$409,4)</f>
        <v>J2</v>
      </c>
      <c r="G6" s="111" t="str">
        <f>VLOOKUP($C6,'[1]Par'!$A$1:$G$409,5)</f>
        <v>FRA</v>
      </c>
      <c r="H6" s="111">
        <f>VLOOKUP($C6,'[1]Par'!$A$1:$G$409,6)</f>
        <v>36593</v>
      </c>
      <c r="I6" s="121"/>
      <c r="J6" s="9"/>
      <c r="K6" s="11"/>
    </row>
    <row r="7" spans="1:11" ht="11.25" customHeight="1">
      <c r="A7" s="9"/>
      <c r="B7" s="136">
        <v>0.35625</v>
      </c>
      <c r="C7" s="11">
        <v>158</v>
      </c>
      <c r="D7" s="100" t="str">
        <f>VLOOKUP($C7,'[1]Par'!$A$1:$B$409,2)</f>
        <v>DABOT Raphaël</v>
      </c>
      <c r="E7" s="100" t="str">
        <f>VLOOKUP($C7,'[1]Par'!$A$1:$C$409,3)</f>
        <v>CC Villeneuve Soissons Aisne</v>
      </c>
      <c r="F7" s="111" t="str">
        <f>VLOOKUP($C7,'[1]Par'!$A$1:$G$409,4)</f>
        <v>J2</v>
      </c>
      <c r="G7" s="111" t="str">
        <f>VLOOKUP($C7,'[1]Par'!$A$1:$G$409,5)</f>
        <v>FRA</v>
      </c>
      <c r="H7" s="111">
        <f>VLOOKUP($C7,'[1]Par'!$A$1:$G$409,6)</f>
        <v>36756</v>
      </c>
      <c r="I7" s="121"/>
      <c r="J7" s="9"/>
      <c r="K7" s="11"/>
    </row>
    <row r="8" spans="1:11" ht="11.25" customHeight="1">
      <c r="A8" s="9"/>
      <c r="B8" s="136">
        <v>0.356944444444444</v>
      </c>
      <c r="C8" s="11">
        <v>135</v>
      </c>
      <c r="D8" s="100" t="str">
        <f>VLOOKUP($C8,'[1]Par'!$A$1:$B$409,2)</f>
        <v>GLOT Raphaël</v>
      </c>
      <c r="E8" s="100" t="str">
        <f>VLOOKUP($C8,'[1]Par'!$A$1:$C$409,3)</f>
        <v>Comité Côtes d' Armor</v>
      </c>
      <c r="F8" s="111" t="str">
        <f>VLOOKUP($C8,'[1]Par'!$A$1:$G$409,4)</f>
        <v>J2</v>
      </c>
      <c r="G8" s="111" t="str">
        <f>VLOOKUP($C8,'[1]Par'!$A$1:$G$409,5)</f>
        <v>FRA</v>
      </c>
      <c r="H8" s="111">
        <f>VLOOKUP($C8,'[1]Par'!$A$1:$G$409,6)</f>
        <v>36692</v>
      </c>
      <c r="I8" s="121"/>
      <c r="J8" s="9"/>
      <c r="K8" s="11"/>
    </row>
    <row r="9" spans="1:11" ht="11.25" customHeight="1">
      <c r="A9" s="9"/>
      <c r="B9" s="136">
        <v>0.357638888888889</v>
      </c>
      <c r="C9" s="11">
        <v>140</v>
      </c>
      <c r="D9" s="100" t="str">
        <f>VLOOKUP($C9,'[1]Par'!$A$1:$B$409,2)</f>
        <v>ARZEL Maxime</v>
      </c>
      <c r="E9" s="100" t="str">
        <f>VLOOKUP($C9,'[1]Par'!$A$1:$C$409,3)</f>
        <v>Comité Finistère</v>
      </c>
      <c r="F9" s="111" t="str">
        <f>VLOOKUP($C9,'[1]Par'!$A$1:$G$409,4)</f>
        <v>J1</v>
      </c>
      <c r="G9" s="111" t="str">
        <f>VLOOKUP($C9,'[1]Par'!$A$1:$G$409,5)</f>
        <v>FRA</v>
      </c>
      <c r="H9" s="111">
        <f>VLOOKUP($C9,'[1]Par'!$A$1:$G$409,6)</f>
        <v>37091</v>
      </c>
      <c r="I9" s="121"/>
      <c r="J9" s="9"/>
      <c r="K9" s="11"/>
    </row>
    <row r="10" spans="1:11" ht="11.25" customHeight="1">
      <c r="A10" s="9"/>
      <c r="B10" s="136">
        <v>0.358333333333333</v>
      </c>
      <c r="C10" s="11">
        <v>71</v>
      </c>
      <c r="D10" s="100" t="str">
        <f>VLOOKUP($C10,'[1]Par'!$A$1:$B$409,2)</f>
        <v> VOS Yannick</v>
      </c>
      <c r="E10" s="100" t="str">
        <f>VLOOKUP($C10,'[1]Par'!$A$1:$C$409,3)</f>
        <v>Meubelen Gaverzich Glascentra</v>
      </c>
      <c r="F10" s="111" t="str">
        <f>VLOOKUP($C10,'[1]Par'!$A$1:$G$409,4)</f>
        <v>J1</v>
      </c>
      <c r="G10" s="111" t="str">
        <f>VLOOKUP($C10,'[1]Par'!$A$1:$G$409,5)</f>
        <v>BEL</v>
      </c>
      <c r="H10" s="111">
        <f>VLOOKUP($C10,'[1]Par'!$A$1:$G$409,6)</f>
        <v>37074</v>
      </c>
      <c r="I10" s="121"/>
      <c r="J10" s="9"/>
      <c r="K10" s="11"/>
    </row>
    <row r="11" spans="1:11" ht="11.25" customHeight="1">
      <c r="A11" s="9"/>
      <c r="B11" s="136">
        <v>0.359027777777778</v>
      </c>
      <c r="C11" s="11">
        <v>78</v>
      </c>
      <c r="D11" s="100" t="str">
        <f>VLOOKUP($C11,'[1]Par'!$A$1:$B$409,2)</f>
        <v>TOM Couzens</v>
      </c>
      <c r="E11" s="100" t="str">
        <f>VLOOKUP($C11,'[1]Par'!$A$1:$C$409,3)</f>
        <v>Zappi Angleterre</v>
      </c>
      <c r="F11" s="111" t="str">
        <f>VLOOKUP($C11,'[1]Par'!$A$1:$G$409,4)</f>
        <v>J1</v>
      </c>
      <c r="G11" s="111" t="str">
        <f>VLOOKUP($C11,'[1]Par'!$A$1:$G$409,5)</f>
        <v>GBR</v>
      </c>
      <c r="H11" s="111">
        <f>VLOOKUP($C11,'[1]Par'!$A$1:$G$409,6)</f>
        <v>37223</v>
      </c>
      <c r="I11" s="121"/>
      <c r="J11" s="9"/>
      <c r="K11" s="11"/>
    </row>
    <row r="12" spans="1:11" ht="11.25" customHeight="1">
      <c r="A12" s="9"/>
      <c r="B12" s="136">
        <v>0.359722222222222</v>
      </c>
      <c r="C12" s="11">
        <v>146</v>
      </c>
      <c r="D12" s="100" t="str">
        <f>VLOOKUP($C12,'[1]Par'!$A$1:$B$409,2)</f>
        <v>BERNARD Pierre</v>
      </c>
      <c r="E12" s="100" t="str">
        <f>VLOOKUP($C12,'[1]Par'!$A$1:$C$409,3)</f>
        <v>Comité Ille et Vilaine</v>
      </c>
      <c r="F12" s="111" t="str">
        <f>VLOOKUP($C12,'[1]Par'!$A$1:$G$409,4)</f>
        <v>J2</v>
      </c>
      <c r="G12" s="111" t="str">
        <f>VLOOKUP($C12,'[1]Par'!$A$1:$G$409,5)</f>
        <v>FRA</v>
      </c>
      <c r="H12" s="111">
        <f>VLOOKUP($C12,'[1]Par'!$A$1:$G$409,6)</f>
        <v>36718</v>
      </c>
      <c r="I12" s="121"/>
      <c r="J12" s="9"/>
      <c r="K12" s="11"/>
    </row>
    <row r="13" spans="1:11" ht="11.25" customHeight="1">
      <c r="A13" s="9"/>
      <c r="B13" s="136">
        <v>0.360416666666667</v>
      </c>
      <c r="C13" s="11">
        <v>198</v>
      </c>
      <c r="D13" s="100" t="str">
        <f>VLOOKUP($C13,'[1]Par'!$A$1:$B$409,2)</f>
        <v>LE BIHAN Valentin</v>
      </c>
      <c r="E13" s="100" t="str">
        <f>VLOOKUP($C13,'[1]Par'!$A$1:$C$409,3)</f>
        <v>VPC Loudéac</v>
      </c>
      <c r="F13" s="111" t="str">
        <f>VLOOKUP($C13,'[1]Par'!$A$1:$G$409,4)</f>
        <v>J2</v>
      </c>
      <c r="G13" s="111" t="str">
        <f>VLOOKUP($C13,'[1]Par'!$A$1:$G$409,5)</f>
        <v>FRA</v>
      </c>
      <c r="H13" s="111">
        <f>VLOOKUP($C13,'[1]Par'!$A$1:$G$409,6)</f>
        <v>36784</v>
      </c>
      <c r="I13" s="121"/>
      <c r="J13" s="9"/>
      <c r="K13" s="11"/>
    </row>
    <row r="14" spans="1:11" ht="11.25" customHeight="1">
      <c r="A14" s="9"/>
      <c r="B14" s="136">
        <v>0.361111111111111</v>
      </c>
      <c r="C14" s="11">
        <v>131</v>
      </c>
      <c r="D14" s="100" t="str">
        <f>VLOOKUP($C14,'[1]Par'!$A$1:$B$409,2)</f>
        <v>FEDRIGO Mathis</v>
      </c>
      <c r="E14" s="100" t="str">
        <f>VLOOKUP($C14,'[1]Par'!$A$1:$C$409,3)</f>
        <v>Comité Nouvelle Aquitaine</v>
      </c>
      <c r="F14" s="111" t="str">
        <f>VLOOKUP($C14,'[1]Par'!$A$1:$G$409,4)</f>
        <v>J2</v>
      </c>
      <c r="G14" s="111" t="str">
        <f>VLOOKUP($C14,'[1]Par'!$A$1:$G$409,5)</f>
        <v>FRA</v>
      </c>
      <c r="H14" s="111">
        <f>VLOOKUP($C14,'[1]Par'!$A$1:$G$409,6)</f>
        <v>36768</v>
      </c>
      <c r="I14" s="121"/>
      <c r="J14" s="9"/>
      <c r="K14" s="11"/>
    </row>
    <row r="15" spans="1:11" ht="11.25" customHeight="1">
      <c r="A15" s="9"/>
      <c r="B15" s="136">
        <v>0.361805555555556</v>
      </c>
      <c r="C15" s="11">
        <v>52</v>
      </c>
      <c r="D15" s="100" t="str">
        <f>VLOOKUP($C15,'[1]Par'!$A$1:$B$409,2)</f>
        <v> MARSMAN Tim</v>
      </c>
      <c r="E15" s="100" t="str">
        <f>VLOOKUP($C15,'[1]Par'!$A$1:$C$409,3)</f>
        <v>Forte Young Cycling Team</v>
      </c>
      <c r="F15" s="111" t="str">
        <f>VLOOKUP($C15,'[1]Par'!$A$1:$G$409,4)</f>
        <v>J2</v>
      </c>
      <c r="G15" s="111" t="str">
        <f>VLOOKUP($C15,'[1]Par'!$A$1:$G$409,5)</f>
        <v>NED</v>
      </c>
      <c r="H15" s="111">
        <f>VLOOKUP($C15,'[1]Par'!$A$1:$G$409,6)</f>
        <v>0</v>
      </c>
      <c r="I15" s="121"/>
      <c r="J15" s="9"/>
      <c r="K15" s="11"/>
    </row>
    <row r="16" spans="1:11" ht="11.25" customHeight="1">
      <c r="A16" s="9"/>
      <c r="B16" s="136">
        <v>0.3625</v>
      </c>
      <c r="C16" s="11">
        <v>34</v>
      </c>
      <c r="D16" s="100" t="str">
        <f>VLOOKUP($C16,'[1]Par'!$A$1:$B$409,2)</f>
        <v>RIJSDIJK Nathan</v>
      </c>
      <c r="E16" s="100" t="str">
        <f>VLOOKUP($C16,'[1]Par'!$A$1:$C$409,3)</f>
        <v>Willebrord Wil Vooruit</v>
      </c>
      <c r="F16" s="111" t="str">
        <f>VLOOKUP($C16,'[1]Par'!$A$1:$G$409,4)</f>
        <v>J2</v>
      </c>
      <c r="G16" s="111" t="str">
        <f>VLOOKUP($C16,'[1]Par'!$A$1:$G$409,5)</f>
        <v>NED</v>
      </c>
      <c r="H16" s="111">
        <f>VLOOKUP($C16,'[1]Par'!$A$1:$G$409,6)</f>
        <v>36684</v>
      </c>
      <c r="I16" s="121"/>
      <c r="J16" s="9"/>
      <c r="K16" s="11"/>
    </row>
    <row r="17" spans="1:11" ht="11.25" customHeight="1">
      <c r="A17" s="9"/>
      <c r="B17" s="136">
        <v>0.363194444444444</v>
      </c>
      <c r="C17" s="11">
        <v>40</v>
      </c>
      <c r="D17" s="100" t="str">
        <f>VLOOKUP($C17,'[1]Par'!$A$1:$B$409,2)</f>
        <v>VAN HEMELEN Vincent</v>
      </c>
      <c r="E17" s="100" t="str">
        <f>VLOOKUP($C17,'[1]Par'!$A$1:$C$409,3)</f>
        <v>Cureghem Sportief</v>
      </c>
      <c r="F17" s="111" t="str">
        <f>VLOOKUP($C17,'[1]Par'!$A$1:$G$409,4)</f>
        <v>J2</v>
      </c>
      <c r="G17" s="111" t="str">
        <f>VLOOKUP($C17,'[1]Par'!$A$1:$G$409,5)</f>
        <v>BEL</v>
      </c>
      <c r="H17" s="111">
        <f>VLOOKUP($C17,'[1]Par'!$A$1:$G$409,6)</f>
        <v>36832</v>
      </c>
      <c r="I17" s="121"/>
      <c r="J17" s="9"/>
      <c r="K17" s="11"/>
    </row>
    <row r="18" spans="1:11" ht="11.25" customHeight="1">
      <c r="A18" s="9"/>
      <c r="B18" s="136">
        <v>0.363888888888889</v>
      </c>
      <c r="C18" s="11">
        <v>15</v>
      </c>
      <c r="D18" s="100" t="str">
        <f>VLOOKUP($C18,'[1]Par'!$A$1:$B$409,2)</f>
        <v>LIMOUSIN Mathieu</v>
      </c>
      <c r="E18" s="100" t="str">
        <f>VLOOKUP($C18,'[1]Par'!$A$1:$C$409,3)</f>
        <v>Comité de Vendée</v>
      </c>
      <c r="F18" s="111" t="str">
        <f>VLOOKUP($C18,'[1]Par'!$A$1:$G$409,4)</f>
        <v>J2</v>
      </c>
      <c r="G18" s="111" t="str">
        <f>VLOOKUP($C18,'[1]Par'!$A$1:$G$409,5)</f>
        <v>FRA</v>
      </c>
      <c r="H18" s="111">
        <f>VLOOKUP($C18,'[1]Par'!$A$1:$G$409,6)</f>
        <v>36729</v>
      </c>
      <c r="I18" s="121"/>
      <c r="J18" s="9"/>
      <c r="K18" s="11"/>
    </row>
    <row r="19" spans="1:11" ht="11.25" customHeight="1">
      <c r="A19" s="9"/>
      <c r="B19" s="136">
        <v>0.364583333333333</v>
      </c>
      <c r="C19" s="11">
        <v>133</v>
      </c>
      <c r="D19" s="100" t="str">
        <f>VLOOKUP($C19,'[1]Par'!$A$1:$B$409,2)</f>
        <v>ADAM Kulian</v>
      </c>
      <c r="E19" s="100" t="str">
        <f>VLOOKUP($C19,'[1]Par'!$A$1:$C$409,3)</f>
        <v>Comité Côtes d' Armor</v>
      </c>
      <c r="F19" s="111" t="str">
        <f>VLOOKUP($C19,'[1]Par'!$A$1:$G$409,4)</f>
        <v>J2</v>
      </c>
      <c r="G19" s="111" t="str">
        <f>VLOOKUP($C19,'[1]Par'!$A$1:$G$409,5)</f>
        <v>FRA</v>
      </c>
      <c r="H19" s="111">
        <f>VLOOKUP($C19,'[1]Par'!$A$1:$G$409,6)</f>
        <v>36529</v>
      </c>
      <c r="I19" s="121"/>
      <c r="J19" s="9"/>
      <c r="K19" s="11"/>
    </row>
    <row r="20" spans="1:11" ht="11.25" customHeight="1">
      <c r="A20" s="9"/>
      <c r="B20" s="136">
        <v>0.365277777777778</v>
      </c>
      <c r="C20" s="11">
        <v>95</v>
      </c>
      <c r="D20" s="100" t="str">
        <f>VLOOKUP($C20,'[1]Par'!$A$1:$B$409,2)</f>
        <v>JULEN Otero</v>
      </c>
      <c r="E20" s="100" t="str">
        <f>VLOOKUP($C20,'[1]Par'!$A$1:$C$409,3)</f>
        <v>Gipuzkoa Selekzioa</v>
      </c>
      <c r="F20" s="111" t="str">
        <f>VLOOKUP($C20,'[1]Par'!$A$1:$G$409,4)</f>
        <v>J2</v>
      </c>
      <c r="G20" s="111" t="str">
        <f>VLOOKUP($C20,'[1]Par'!$A$1:$G$409,5)</f>
        <v>ESP</v>
      </c>
      <c r="H20" s="111">
        <f>VLOOKUP($C20,'[1]Par'!$A$1:$G$409,6)</f>
        <v>36797</v>
      </c>
      <c r="I20" s="121"/>
      <c r="J20" s="9"/>
      <c r="K20" s="11"/>
    </row>
    <row r="21" spans="1:11" ht="11.25" customHeight="1">
      <c r="A21" s="9"/>
      <c r="B21" s="136">
        <v>0.365972222222222</v>
      </c>
      <c r="C21" s="11">
        <v>116</v>
      </c>
      <c r="D21" s="100" t="str">
        <f>VLOOKUP($C21,'[1]Par'!$A$1:$B$409,2)</f>
        <v>HERISSE Joseph</v>
      </c>
      <c r="E21" s="100" t="str">
        <f>VLOOKUP($C21,'[1]Par'!$A$1:$C$409,3)</f>
        <v>Comité Val de Loire</v>
      </c>
      <c r="F21" s="111" t="str">
        <f>VLOOKUP($C21,'[1]Par'!$A$1:$G$409,4)</f>
        <v>J2</v>
      </c>
      <c r="G21" s="111" t="str">
        <f>VLOOKUP($C21,'[1]Par'!$A$1:$G$409,5)</f>
        <v>FRA</v>
      </c>
      <c r="H21" s="111">
        <f>VLOOKUP($C21,'[1]Par'!$A$1:$G$409,6)</f>
        <v>36569</v>
      </c>
      <c r="I21" s="121"/>
      <c r="J21" s="9"/>
      <c r="K21" s="11"/>
    </row>
    <row r="22" spans="1:11" ht="11.25" customHeight="1">
      <c r="A22" s="9"/>
      <c r="B22" s="136">
        <v>0.366666666666667</v>
      </c>
      <c r="C22" s="11">
        <v>67</v>
      </c>
      <c r="D22" s="100" t="str">
        <f>VLOOKUP($C22,'[1]Par'!$A$1:$B$409,2)</f>
        <v> LOOTENS Gust</v>
      </c>
      <c r="E22" s="100" t="str">
        <f>VLOOKUP($C22,'[1]Par'!$A$1:$C$409,3)</f>
        <v>Meubelen Gaverzich Glascentra</v>
      </c>
      <c r="F22" s="111" t="str">
        <f>VLOOKUP($C22,'[1]Par'!$A$1:$G$409,4)</f>
        <v>J1</v>
      </c>
      <c r="G22" s="111" t="str">
        <f>VLOOKUP($C22,'[1]Par'!$A$1:$G$409,5)</f>
        <v>BEL</v>
      </c>
      <c r="H22" s="111">
        <f>VLOOKUP($C22,'[1]Par'!$A$1:$G$409,6)</f>
        <v>36920</v>
      </c>
      <c r="I22" s="121"/>
      <c r="J22" s="9"/>
      <c r="K22" s="11"/>
    </row>
    <row r="23" spans="1:11" ht="11.25" customHeight="1">
      <c r="A23" s="9"/>
      <c r="B23" s="136">
        <v>0.367361111111111</v>
      </c>
      <c r="C23" s="11">
        <v>98</v>
      </c>
      <c r="D23" s="100" t="str">
        <f>VLOOKUP($C23,'[1]Par'!$A$1:$B$409,2)</f>
        <v>JENKINS Nolan</v>
      </c>
      <c r="E23" s="100" t="str">
        <f>VLOOKUP($C23,'[1]Par'!$A$1:$C$409,3)</f>
        <v>Lux/Sideshow USA</v>
      </c>
      <c r="F23" s="111" t="str">
        <f>VLOOKUP($C23,'[1]Par'!$A$1:$G$409,4)</f>
        <v>J1</v>
      </c>
      <c r="G23" s="111" t="str">
        <f>VLOOKUP($C23,'[1]Par'!$A$1:$G$409,5)</f>
        <v>USA</v>
      </c>
      <c r="H23" s="111">
        <f>VLOOKUP($C23,'[1]Par'!$A$1:$G$409,6)</f>
        <v>36897</v>
      </c>
      <c r="I23" s="121"/>
      <c r="J23" s="9"/>
      <c r="K23" s="11"/>
    </row>
    <row r="24" spans="1:11" ht="11.25" customHeight="1">
      <c r="A24" s="9"/>
      <c r="B24" s="136">
        <v>0.368055555555555</v>
      </c>
      <c r="C24" s="11">
        <v>150</v>
      </c>
      <c r="D24" s="100" t="str">
        <f>VLOOKUP($C24,'[1]Par'!$A$1:$B$409,2)</f>
        <v>SAILLEFEST Léo</v>
      </c>
      <c r="E24" s="100" t="str">
        <f>VLOOKUP($C24,'[1]Par'!$A$1:$C$409,3)</f>
        <v>Comité Ille et Vilaine</v>
      </c>
      <c r="F24" s="111" t="str">
        <f>VLOOKUP($C24,'[1]Par'!$A$1:$G$409,4)</f>
        <v>J2</v>
      </c>
      <c r="G24" s="111" t="str">
        <f>VLOOKUP($C24,'[1]Par'!$A$1:$G$409,5)</f>
        <v>FRA</v>
      </c>
      <c r="H24" s="111">
        <f>VLOOKUP($C24,'[1]Par'!$A$1:$G$409,6)</f>
        <v>36766</v>
      </c>
      <c r="I24" s="121"/>
      <c r="J24" s="9"/>
      <c r="K24" s="11"/>
    </row>
    <row r="25" spans="1:11" ht="11.25" customHeight="1">
      <c r="A25" s="9"/>
      <c r="B25" s="136">
        <v>0.36875</v>
      </c>
      <c r="C25" s="11">
        <v>75</v>
      </c>
      <c r="D25" s="100" t="str">
        <f>VLOOKUP($C25,'[1]Par'!$A$1:$B$409,2)</f>
        <v>HARTLEY Lewis</v>
      </c>
      <c r="E25" s="100" t="str">
        <f>VLOOKUP($C25,'[1]Par'!$A$1:$C$409,3)</f>
        <v>Zappi Angleterre</v>
      </c>
      <c r="F25" s="111" t="str">
        <f>VLOOKUP($C25,'[1]Par'!$A$1:$G$409,4)</f>
        <v>J2</v>
      </c>
      <c r="G25" s="111" t="str">
        <f>VLOOKUP($C25,'[1]Par'!$A$1:$G$409,5)</f>
        <v>GBR</v>
      </c>
      <c r="H25" s="111">
        <f>VLOOKUP($C25,'[1]Par'!$A$1:$G$409,6)</f>
        <v>36705</v>
      </c>
      <c r="I25" s="121"/>
      <c r="J25" s="9"/>
      <c r="K25" s="11"/>
    </row>
    <row r="26" spans="1:11" ht="11.25" customHeight="1">
      <c r="A26" s="9"/>
      <c r="B26" s="136">
        <v>0.369444444444444</v>
      </c>
      <c r="C26" s="11">
        <v>144</v>
      </c>
      <c r="D26" s="100" t="str">
        <f>VLOOKUP($C26,'[1]Par'!$A$1:$B$409,2)</f>
        <v>TANGUY Maxan</v>
      </c>
      <c r="E26" s="100" t="str">
        <f>VLOOKUP($C26,'[1]Par'!$A$1:$C$409,3)</f>
        <v>Comité Finistère</v>
      </c>
      <c r="F26" s="111" t="str">
        <f>VLOOKUP($C26,'[1]Par'!$A$1:$G$409,4)</f>
        <v>J1</v>
      </c>
      <c r="G26" s="111" t="str">
        <f>VLOOKUP($C26,'[1]Par'!$A$1:$G$409,5)</f>
        <v>FRA</v>
      </c>
      <c r="H26" s="111">
        <f>VLOOKUP($C26,'[1]Par'!$A$1:$G$409,6)</f>
        <v>37190</v>
      </c>
      <c r="I26" s="121"/>
      <c r="J26" s="9"/>
      <c r="K26" s="11"/>
    </row>
    <row r="27" spans="1:11" ht="11.25" customHeight="1">
      <c r="A27" s="9"/>
      <c r="B27" s="136">
        <v>0.370138888888889</v>
      </c>
      <c r="C27" s="11">
        <v>199</v>
      </c>
      <c r="D27" s="100" t="str">
        <f>VLOOKUP($C27,'[1]Par'!$A$1:$B$409,2)</f>
        <v>COSAN Guillaume</v>
      </c>
      <c r="E27" s="100" t="str">
        <f>VLOOKUP($C27,'[1]Par'!$A$1:$C$409,3)</f>
        <v>VC Pontivyen</v>
      </c>
      <c r="F27" s="111" t="str">
        <f>VLOOKUP($C27,'[1]Par'!$A$1:$G$409,4)</f>
        <v>J1</v>
      </c>
      <c r="G27" s="111" t="str">
        <f>VLOOKUP($C27,'[1]Par'!$A$1:$G$409,5)</f>
        <v>FRA</v>
      </c>
      <c r="H27" s="111">
        <f>VLOOKUP($C27,'[1]Par'!$A$1:$G$409,6)</f>
        <v>37246</v>
      </c>
      <c r="I27" s="121"/>
      <c r="J27" s="9"/>
      <c r="K27" s="11"/>
    </row>
    <row r="28" spans="1:11" ht="11.25" customHeight="1">
      <c r="A28" s="9"/>
      <c r="B28" s="136">
        <v>0.370833333333333</v>
      </c>
      <c r="C28" s="11">
        <v>196</v>
      </c>
      <c r="D28" s="100" t="str">
        <f>VLOOKUP($C28,'[1]Par'!$A$1:$B$409,2)</f>
        <v>LE GOFF Maxime</v>
      </c>
      <c r="E28" s="100" t="str">
        <f>VLOOKUP($C28,'[1]Par'!$A$1:$C$409,3)</f>
        <v>VPC Loudéac</v>
      </c>
      <c r="F28" s="111" t="str">
        <f>VLOOKUP($C28,'[1]Par'!$A$1:$G$409,4)</f>
        <v>J1</v>
      </c>
      <c r="G28" s="111" t="str">
        <f>VLOOKUP($C28,'[1]Par'!$A$1:$G$409,5)</f>
        <v>FRA</v>
      </c>
      <c r="H28" s="111">
        <f>VLOOKUP($C28,'[1]Par'!$A$1:$G$409,6)</f>
        <v>36901</v>
      </c>
      <c r="I28" s="121"/>
      <c r="J28" s="9"/>
      <c r="K28" s="11"/>
    </row>
    <row r="29" spans="1:11" ht="11.25" customHeight="1">
      <c r="A29" s="9"/>
      <c r="B29" s="136">
        <v>0.371527777777778</v>
      </c>
      <c r="C29" s="11">
        <v>12</v>
      </c>
      <c r="D29" s="100" t="str">
        <f>VLOOKUP($C29,'[1]Par'!$A$1:$B$409,2)</f>
        <v>FONTIJNE Emiel</v>
      </c>
      <c r="E29" s="100" t="str">
        <f>VLOOKUP($C29,'[1]Par'!$A$1:$C$409,3)</f>
        <v>Wilton Cycling Team</v>
      </c>
      <c r="F29" s="111" t="str">
        <f>VLOOKUP($C29,'[1]Par'!$A$1:$G$409,4)</f>
        <v>J1</v>
      </c>
      <c r="G29" s="111" t="str">
        <f>VLOOKUP($C29,'[1]Par'!$A$1:$G$409,5)</f>
        <v>NED</v>
      </c>
      <c r="H29" s="111">
        <f>VLOOKUP($C29,'[1]Par'!$A$1:$G$409,6)</f>
        <v>37076</v>
      </c>
      <c r="I29" s="121"/>
      <c r="J29" s="9"/>
      <c r="K29" s="11"/>
    </row>
    <row r="30" spans="1:11" ht="11.25" customHeight="1">
      <c r="A30" s="9"/>
      <c r="B30" s="136">
        <v>0.372222222222222</v>
      </c>
      <c r="C30" s="11">
        <v>17</v>
      </c>
      <c r="D30" s="100" t="str">
        <f>VLOOKUP($C30,'[1]Par'!$A$1:$B$409,2)</f>
        <v>SUPIOT Maxime</v>
      </c>
      <c r="E30" s="100" t="str">
        <f>VLOOKUP($C30,'[1]Par'!$A$1:$C$409,3)</f>
        <v>Comité de Vendée</v>
      </c>
      <c r="F30" s="111" t="str">
        <f>VLOOKUP($C30,'[1]Par'!$A$1:$G$409,4)</f>
        <v>J1</v>
      </c>
      <c r="G30" s="111" t="str">
        <f>VLOOKUP($C30,'[1]Par'!$A$1:$G$409,5)</f>
        <v>FRA</v>
      </c>
      <c r="H30" s="111">
        <f>VLOOKUP($C30,'[1]Par'!$A$1:$G$409,6)</f>
        <v>37208</v>
      </c>
      <c r="I30" s="121"/>
      <c r="J30" s="9"/>
      <c r="K30" s="11"/>
    </row>
    <row r="31" spans="1:11" ht="11.25" customHeight="1">
      <c r="A31" s="9"/>
      <c r="B31" s="136">
        <v>0.372916666666667</v>
      </c>
      <c r="C31" s="11">
        <v>49</v>
      </c>
      <c r="D31" s="100" t="str">
        <f>VLOOKUP($C31,'[1]Par'!$A$1:$B$409,2)</f>
        <v>VAN DEN BORRE Mathias</v>
      </c>
      <c r="E31" s="100" t="str">
        <f>VLOOKUP($C31,'[1]Par'!$A$1:$C$409,3)</f>
        <v>Forte Young Cycling Team</v>
      </c>
      <c r="F31" s="111" t="str">
        <f>VLOOKUP($C31,'[1]Par'!$A$1:$G$409,4)</f>
        <v>J2</v>
      </c>
      <c r="G31" s="111" t="str">
        <f>VLOOKUP($C31,'[1]Par'!$A$1:$G$409,5)</f>
        <v>NED</v>
      </c>
      <c r="H31" s="111">
        <f>VLOOKUP($C31,'[1]Par'!$A$1:$G$409,6)</f>
        <v>0</v>
      </c>
      <c r="I31" s="121"/>
      <c r="J31" s="9"/>
      <c r="K31" s="11"/>
    </row>
    <row r="32" spans="1:11" ht="11.25" customHeight="1">
      <c r="A32" s="9"/>
      <c r="B32" s="136">
        <v>0.373611111111111</v>
      </c>
      <c r="C32" s="11">
        <v>42</v>
      </c>
      <c r="D32" s="100" t="str">
        <f>VLOOKUP($C32,'[1]Par'!$A$1:$B$409,2)</f>
        <v>ROESEMS Siebe</v>
      </c>
      <c r="E32" s="100" t="str">
        <f>VLOOKUP($C32,'[1]Par'!$A$1:$C$409,3)</f>
        <v>Cureghem Sportief</v>
      </c>
      <c r="F32" s="111" t="str">
        <f>VLOOKUP($C32,'[1]Par'!$A$1:$G$409,4)</f>
        <v>J1</v>
      </c>
      <c r="G32" s="111" t="str">
        <f>VLOOKUP($C32,'[1]Par'!$A$1:$G$409,5)</f>
        <v>BEL</v>
      </c>
      <c r="H32" s="111">
        <f>VLOOKUP($C32,'[1]Par'!$A$1:$G$409,6)</f>
        <v>37050</v>
      </c>
      <c r="I32" s="121"/>
      <c r="J32" s="9"/>
      <c r="K32" s="11"/>
    </row>
    <row r="33" spans="1:11" ht="11.25" customHeight="1">
      <c r="A33" s="9"/>
      <c r="B33" s="136">
        <v>0.374305555555556</v>
      </c>
      <c r="C33" s="11">
        <v>60</v>
      </c>
      <c r="D33" s="100" t="str">
        <f>VLOOKUP($C33,'[1]Par'!$A$1:$B$409,2)</f>
        <v> VERCRUYSSE Gilles</v>
      </c>
      <c r="E33" s="100" t="str">
        <f>VLOOKUP($C33,'[1]Par'!$A$1:$C$409,3)</f>
        <v>Soenens Boom Cycling Team</v>
      </c>
      <c r="F33" s="111" t="str">
        <f>VLOOKUP($C33,'[1]Par'!$A$1:$G$409,4)</f>
        <v>J2</v>
      </c>
      <c r="G33" s="111" t="str">
        <f>VLOOKUP($C33,'[1]Par'!$A$1:$G$409,5)</f>
        <v>BEL</v>
      </c>
      <c r="H33" s="111">
        <f>VLOOKUP($C33,'[1]Par'!$A$1:$G$409,6)</f>
        <v>36653</v>
      </c>
      <c r="I33" s="121"/>
      <c r="J33" s="9"/>
      <c r="K33" s="11"/>
    </row>
    <row r="34" spans="1:11" ht="11.25" customHeight="1">
      <c r="A34" s="9"/>
      <c r="B34" s="136">
        <v>0.375</v>
      </c>
      <c r="C34" s="11">
        <v>86</v>
      </c>
      <c r="D34" s="100" t="str">
        <f>VLOOKUP($C34,'[1]Par'!$A$1:$B$409,2)</f>
        <v> VAN DE Ruben</v>
      </c>
      <c r="E34" s="100" t="str">
        <f>VLOOKUP($C34,'[1]Par'!$A$1:$C$409,3)</f>
        <v>WPG Amsterdam Juniors</v>
      </c>
      <c r="F34" s="111" t="str">
        <f>VLOOKUP($C34,'[1]Par'!$A$1:$G$409,4)</f>
        <v>J2</v>
      </c>
      <c r="G34" s="111" t="str">
        <f>VLOOKUP($C34,'[1]Par'!$A$1:$G$409,5)</f>
        <v>NED</v>
      </c>
      <c r="H34" s="111">
        <f>VLOOKUP($C34,'[1]Par'!$A$1:$G$409,6)</f>
        <v>36600</v>
      </c>
      <c r="I34" s="121"/>
      <c r="J34" s="9"/>
      <c r="K34" s="11"/>
    </row>
    <row r="35" spans="1:11" ht="11.25" customHeight="1">
      <c r="A35" s="9"/>
      <c r="B35" s="136">
        <v>0.375694444444444</v>
      </c>
      <c r="C35" s="11">
        <v>48</v>
      </c>
      <c r="D35" s="100" t="str">
        <f>VLOOKUP($C35,'[1]Par'!$A$1:$B$409,2)</f>
        <v>HALLEUX Simon</v>
      </c>
      <c r="E35" s="100" t="str">
        <f>VLOOKUP($C35,'[1]Par'!$A$1:$C$409,3)</f>
        <v>VC Ardennes</v>
      </c>
      <c r="F35" s="111" t="str">
        <f>VLOOKUP($C35,'[1]Par'!$A$1:$G$409,4)</f>
        <v>J2</v>
      </c>
      <c r="G35" s="111" t="str">
        <f>VLOOKUP($C35,'[1]Par'!$A$1:$G$409,5)</f>
        <v>BEL</v>
      </c>
      <c r="H35" s="111">
        <f>VLOOKUP($C35,'[1]Par'!$A$1:$G$409,6)</f>
        <v>36860</v>
      </c>
      <c r="I35" s="121"/>
      <c r="J35" s="9"/>
      <c r="K35" s="11"/>
    </row>
    <row r="36" spans="1:11" ht="11.25" customHeight="1">
      <c r="A36" s="9"/>
      <c r="B36" s="136">
        <v>0.376388888888889</v>
      </c>
      <c r="C36" s="11">
        <v>33</v>
      </c>
      <c r="D36" s="100" t="str">
        <f>VLOOKUP($C36,'[1]Par'!$A$1:$B$409,2)</f>
        <v>BAAK Jord</v>
      </c>
      <c r="E36" s="100" t="str">
        <f>VLOOKUP($C36,'[1]Par'!$A$1:$C$409,3)</f>
        <v>Willebrord Wil Vooruit</v>
      </c>
      <c r="F36" s="111" t="str">
        <f>VLOOKUP($C36,'[1]Par'!$A$1:$G$409,4)</f>
        <v>J2</v>
      </c>
      <c r="G36" s="111" t="str">
        <f>VLOOKUP($C36,'[1]Par'!$A$1:$G$409,5)</f>
        <v>NED</v>
      </c>
      <c r="H36" s="111">
        <f>VLOOKUP($C36,'[1]Par'!$A$1:$G$409,6)</f>
        <v>36688</v>
      </c>
      <c r="I36" s="121"/>
      <c r="J36" s="9"/>
      <c r="K36" s="11"/>
    </row>
    <row r="37" spans="1:11" ht="11.25" customHeight="1">
      <c r="A37" s="9"/>
      <c r="B37" s="136">
        <v>0.377083333333333</v>
      </c>
      <c r="C37" s="11">
        <v>6</v>
      </c>
      <c r="D37" s="100" t="str">
        <f>VLOOKUP($C37,'[1]Par'!$A$1:$B$409,2)</f>
        <v>WILSHAUS Serginho</v>
      </c>
      <c r="E37" s="100" t="str">
        <f>VLOOKUP($C37,'[1]Par'!$A$1:$C$409,3)</f>
        <v>Cycling Club Monkeytown</v>
      </c>
      <c r="F37" s="111" t="str">
        <f>VLOOKUP($C37,'[1]Par'!$A$1:$G$409,4)</f>
        <v>J1</v>
      </c>
      <c r="G37" s="111" t="str">
        <f>VLOOKUP($C37,'[1]Par'!$A$1:$G$409,5)</f>
        <v>NED</v>
      </c>
      <c r="H37" s="111">
        <f>VLOOKUP($C37,'[1]Par'!$A$1:$G$409,6)</f>
        <v>37223</v>
      </c>
      <c r="I37" s="121"/>
      <c r="J37" s="9"/>
      <c r="K37" s="11"/>
    </row>
    <row r="38" spans="1:11" ht="11.25" customHeight="1">
      <c r="A38" s="9"/>
      <c r="B38" s="136">
        <v>0.377777777777778</v>
      </c>
      <c r="C38" s="11">
        <v>93</v>
      </c>
      <c r="D38" s="100" t="str">
        <f>VLOOKUP($C38,'[1]Par'!$A$1:$B$409,2)</f>
        <v>GAIZKA Gurrutxaga</v>
      </c>
      <c r="E38" s="100" t="str">
        <f>VLOOKUP($C38,'[1]Par'!$A$1:$C$409,3)</f>
        <v>Gipuzkoa Selekzioa</v>
      </c>
      <c r="F38" s="111" t="str">
        <f>VLOOKUP($C38,'[1]Par'!$A$1:$G$409,4)</f>
        <v>J2</v>
      </c>
      <c r="G38" s="111" t="str">
        <f>VLOOKUP($C38,'[1]Par'!$A$1:$G$409,5)</f>
        <v>ESP</v>
      </c>
      <c r="H38" s="111">
        <f>VLOOKUP($C38,'[1]Par'!$A$1:$G$409,6)</f>
        <v>36858</v>
      </c>
      <c r="I38" s="121"/>
      <c r="J38" s="9"/>
      <c r="K38" s="11"/>
    </row>
    <row r="39" spans="1:11" ht="11.25" customHeight="1">
      <c r="A39" s="9"/>
      <c r="B39" s="136">
        <v>0.378472222222222</v>
      </c>
      <c r="C39" s="11">
        <v>70</v>
      </c>
      <c r="D39" s="100" t="str">
        <f>VLOOKUP($C39,'[1]Par'!$A$1:$B$409,2)</f>
        <v> GROOTAERT Mathisse</v>
      </c>
      <c r="E39" s="100" t="str">
        <f>VLOOKUP($C39,'[1]Par'!$A$1:$C$409,3)</f>
        <v>Meubelen Gaverzich Glascentra</v>
      </c>
      <c r="F39" s="111" t="str">
        <f>VLOOKUP($C39,'[1]Par'!$A$1:$G$409,4)</f>
        <v>J2</v>
      </c>
      <c r="G39" s="111" t="str">
        <f>VLOOKUP($C39,'[1]Par'!$A$1:$G$409,5)</f>
        <v>BEL</v>
      </c>
      <c r="H39" s="111">
        <f>VLOOKUP($C39,'[1]Par'!$A$1:$G$409,6)</f>
        <v>36825</v>
      </c>
      <c r="I39" s="121"/>
      <c r="J39" s="9"/>
      <c r="K39" s="11"/>
    </row>
    <row r="40" spans="1:11" ht="11.25" customHeight="1">
      <c r="A40" s="9"/>
      <c r="B40" s="136">
        <v>0.379166666666667</v>
      </c>
      <c r="C40" s="11">
        <v>82</v>
      </c>
      <c r="D40" s="100" t="str">
        <f>VLOOKUP($C40,'[1]Par'!$A$1:$B$409,2)</f>
        <v> GEORGE Alfred</v>
      </c>
      <c r="E40" s="100" t="str">
        <f>VLOOKUP($C40,'[1]Par'!$A$1:$C$409,3)</f>
        <v>Spokes Racing Team</v>
      </c>
      <c r="F40" s="111" t="str">
        <f>VLOOKUP($C40,'[1]Par'!$A$1:$G$409,4)</f>
        <v>J1</v>
      </c>
      <c r="G40" s="111" t="str">
        <f>VLOOKUP($C40,'[1]Par'!$A$1:$G$409,5)</f>
        <v>GBR</v>
      </c>
      <c r="H40" s="111">
        <f>VLOOKUP($C40,'[1]Par'!$A$1:$G$409,6)</f>
        <v>36921</v>
      </c>
      <c r="I40" s="121"/>
      <c r="J40" s="9"/>
      <c r="K40" s="11"/>
    </row>
    <row r="41" spans="1:11" ht="11.25" customHeight="1">
      <c r="A41" s="9"/>
      <c r="B41" s="136">
        <v>0.379861111111111</v>
      </c>
      <c r="C41" s="11">
        <v>129</v>
      </c>
      <c r="D41" s="100" t="str">
        <f>VLOOKUP($C41,'[1]Par'!$A$1:$B$409,2)</f>
        <v>LEPORC Thibaud</v>
      </c>
      <c r="E41" s="100" t="str">
        <f>VLOOKUP($C41,'[1]Par'!$A$1:$C$409,3)</f>
        <v>Comité Nouvelle Aquitaine</v>
      </c>
      <c r="F41" s="111" t="str">
        <f>VLOOKUP($C41,'[1]Par'!$A$1:$G$409,4)</f>
        <v>J2</v>
      </c>
      <c r="G41" s="111" t="str">
        <f>VLOOKUP($C41,'[1]Par'!$A$1:$G$409,5)</f>
        <v>FRA</v>
      </c>
      <c r="H41" s="111">
        <f>VLOOKUP($C41,'[1]Par'!$A$1:$G$409,6)</f>
        <v>36654</v>
      </c>
      <c r="I41" s="121"/>
      <c r="J41" s="9"/>
      <c r="K41" s="11"/>
    </row>
    <row r="42" spans="1:11" ht="11.25" customHeight="1">
      <c r="A42" s="9"/>
      <c r="B42" s="136">
        <v>0.380555555555555</v>
      </c>
      <c r="C42" s="11">
        <v>117</v>
      </c>
      <c r="D42" s="100" t="str">
        <f>VLOOKUP($C42,'[1]Par'!$A$1:$B$409,2)</f>
        <v>NEDJARI Hugo</v>
      </c>
      <c r="E42" s="100" t="str">
        <f>VLOOKUP($C42,'[1]Par'!$A$1:$C$409,3)</f>
        <v>Comité Val de Loire</v>
      </c>
      <c r="F42" s="111" t="str">
        <f>VLOOKUP($C42,'[1]Par'!$A$1:$G$409,4)</f>
        <v>J1</v>
      </c>
      <c r="G42" s="111" t="str">
        <f>VLOOKUP($C42,'[1]Par'!$A$1:$G$409,5)</f>
        <v>FRA</v>
      </c>
      <c r="H42" s="111">
        <f>VLOOKUP($C42,'[1]Par'!$A$1:$G$409,6)</f>
        <v>37165</v>
      </c>
      <c r="I42" s="121"/>
      <c r="J42" s="9"/>
      <c r="K42" s="11"/>
    </row>
    <row r="43" spans="1:11" ht="11.25" customHeight="1">
      <c r="A43" s="9"/>
      <c r="B43" s="136">
        <v>0.38125</v>
      </c>
      <c r="C43" s="11">
        <v>97</v>
      </c>
      <c r="D43" s="100" t="str">
        <f>VLOOKUP($C43,'[1]Par'!$A$1:$B$409,2)</f>
        <v>SIMMONS Quinn</v>
      </c>
      <c r="E43" s="100" t="str">
        <f>VLOOKUP($C43,'[1]Par'!$A$1:$C$409,3)</f>
        <v>Lux/Sideshow USA</v>
      </c>
      <c r="F43" s="111" t="str">
        <f>VLOOKUP($C43,'[1]Par'!$A$1:$G$409,4)</f>
        <v>J1</v>
      </c>
      <c r="G43" s="111" t="str">
        <f>VLOOKUP($C43,'[1]Par'!$A$1:$G$409,5)</f>
        <v>USA</v>
      </c>
      <c r="H43" s="111">
        <f>VLOOKUP($C43,'[1]Par'!$A$1:$G$409,6)</f>
        <v>37019</v>
      </c>
      <c r="I43" s="121"/>
      <c r="J43" s="9"/>
      <c r="K43" s="11"/>
    </row>
    <row r="44" spans="1:11" ht="11.25" customHeight="1">
      <c r="A44" s="9"/>
      <c r="B44" s="136">
        <v>0.381944444444444</v>
      </c>
      <c r="C44" s="11">
        <v>73</v>
      </c>
      <c r="D44" s="100" t="str">
        <f>VLOOKUP($C44,'[1]Par'!$A$1:$B$409,2)</f>
        <v>BLAIN Jamison</v>
      </c>
      <c r="E44" s="100" t="str">
        <f>VLOOKUP($C44,'[1]Par'!$A$1:$C$409,3)</f>
        <v>Zappi Angleterre</v>
      </c>
      <c r="F44" s="111" t="str">
        <f>VLOOKUP($C44,'[1]Par'!$A$1:$G$409,4)</f>
        <v>J1</v>
      </c>
      <c r="G44" s="111" t="str">
        <f>VLOOKUP($C44,'[1]Par'!$A$1:$G$409,5)</f>
        <v>GBR</v>
      </c>
      <c r="H44" s="111">
        <f>VLOOKUP($C44,'[1]Par'!$A$1:$G$409,6)</f>
        <v>37252</v>
      </c>
      <c r="I44" s="121"/>
      <c r="J44" s="9"/>
      <c r="K44" s="11"/>
    </row>
    <row r="45" spans="1:11" ht="11.25" customHeight="1">
      <c r="A45" s="9"/>
      <c r="B45" s="136">
        <v>0.382638888888889</v>
      </c>
      <c r="C45" s="11">
        <v>138</v>
      </c>
      <c r="D45" s="100" t="str">
        <f>VLOOKUP($C45,'[1]Par'!$A$1:$B$409,2)</f>
        <v>POIRIER Clément</v>
      </c>
      <c r="E45" s="100" t="str">
        <f>VLOOKUP($C45,'[1]Par'!$A$1:$C$409,3)</f>
        <v>Comité Côtes d' Armor</v>
      </c>
      <c r="F45" s="111" t="str">
        <f>VLOOKUP($C45,'[1]Par'!$A$1:$G$409,4)</f>
        <v>J2</v>
      </c>
      <c r="G45" s="111" t="str">
        <f>VLOOKUP($C45,'[1]Par'!$A$1:$G$409,5)</f>
        <v>FRA</v>
      </c>
      <c r="H45" s="111">
        <f>VLOOKUP($C45,'[1]Par'!$A$1:$G$409,6)</f>
        <v>36768</v>
      </c>
      <c r="I45" s="121"/>
      <c r="J45" s="9"/>
      <c r="K45" s="11"/>
    </row>
    <row r="46" spans="1:11" ht="11.25" customHeight="1">
      <c r="A46" s="9"/>
      <c r="B46" s="136">
        <v>0.383333333333333</v>
      </c>
      <c r="C46" s="11">
        <v>145</v>
      </c>
      <c r="D46" s="100" t="str">
        <f>VLOOKUP($C46,'[1]Par'!$A$1:$B$409,2)</f>
        <v>AGUILLON Tom</v>
      </c>
      <c r="E46" s="100" t="str">
        <f>VLOOKUP($C46,'[1]Par'!$A$1:$C$409,3)</f>
        <v>Comité Ille et Vilaine</v>
      </c>
      <c r="F46" s="111" t="str">
        <f>VLOOKUP($C46,'[1]Par'!$A$1:$G$409,4)</f>
        <v>J1</v>
      </c>
      <c r="G46" s="111" t="str">
        <f>VLOOKUP($C46,'[1]Par'!$A$1:$G$409,5)</f>
        <v>FRA</v>
      </c>
      <c r="H46" s="111">
        <f>VLOOKUP($C46,'[1]Par'!$A$1:$G$409,6)</f>
        <v>37121</v>
      </c>
      <c r="I46" s="121"/>
      <c r="J46" s="9"/>
      <c r="K46" s="11"/>
    </row>
    <row r="47" spans="1:11" ht="11.25" customHeight="1">
      <c r="A47" s="9"/>
      <c r="B47" s="136">
        <v>0.384027777777778</v>
      </c>
      <c r="C47" s="11">
        <v>143</v>
      </c>
      <c r="D47" s="100" t="str">
        <f>VLOOKUP($C47,'[1]Par'!$A$1:$B$409,2)</f>
        <v>SILLIAU Nicolas</v>
      </c>
      <c r="E47" s="100" t="str">
        <f>VLOOKUP($C47,'[1]Par'!$A$1:$C$409,3)</f>
        <v>Comité Finistère</v>
      </c>
      <c r="F47" s="111" t="str">
        <f>VLOOKUP($C47,'[1]Par'!$A$1:$G$409,4)</f>
        <v>J2</v>
      </c>
      <c r="G47" s="111" t="str">
        <f>VLOOKUP($C47,'[1]Par'!$A$1:$G$409,5)</f>
        <v>FRA</v>
      </c>
      <c r="H47" s="111">
        <f>VLOOKUP($C47,'[1]Par'!$A$1:$G$409,6)</f>
        <v>36866</v>
      </c>
      <c r="I47" s="121"/>
      <c r="J47" s="9"/>
      <c r="K47" s="11"/>
    </row>
    <row r="48" spans="1:11" ht="11.25" customHeight="1">
      <c r="A48" s="9"/>
      <c r="B48" s="136">
        <v>0.384722222222222</v>
      </c>
      <c r="C48" s="11">
        <v>204</v>
      </c>
      <c r="D48" s="100" t="str">
        <f>VLOOKUP($C48,'[1]Par'!$A$1:$B$409,2)</f>
        <v>NIO Nathan</v>
      </c>
      <c r="E48" s="100" t="str">
        <f>VLOOKUP($C48,'[1]Par'!$A$1:$C$409,3)</f>
        <v>VC Pontivyen</v>
      </c>
      <c r="F48" s="111" t="str">
        <f>VLOOKUP($C48,'[1]Par'!$A$1:$G$409,4)</f>
        <v>J1</v>
      </c>
      <c r="G48" s="111" t="str">
        <f>VLOOKUP($C48,'[1]Par'!$A$1:$G$409,5)</f>
        <v>FRA</v>
      </c>
      <c r="H48" s="111">
        <f>VLOOKUP($C48,'[1]Par'!$A$1:$G$409,6)</f>
        <v>2001</v>
      </c>
      <c r="I48" s="121"/>
      <c r="J48" s="9"/>
      <c r="K48" s="11"/>
    </row>
    <row r="49" spans="1:11" ht="11.25" customHeight="1">
      <c r="A49" s="9"/>
      <c r="B49" s="136">
        <v>0.385416666666667</v>
      </c>
      <c r="C49" s="11">
        <v>24</v>
      </c>
      <c r="D49" s="100" t="str">
        <f>VLOOKUP($C49,'[1]Par'!$A$1:$B$409,2)</f>
        <v>NOTHUM Pol</v>
      </c>
      <c r="E49" s="100" t="str">
        <f>VLOOKUP($C49,'[1]Par'!$A$1:$C$409,3)</f>
        <v>Luxembourg</v>
      </c>
      <c r="F49" s="111" t="str">
        <f>VLOOKUP($C49,'[1]Par'!$A$1:$G$409,4)</f>
        <v>J2</v>
      </c>
      <c r="G49" s="111" t="str">
        <f>VLOOKUP($C49,'[1]Par'!$A$1:$G$409,5)</f>
        <v>LUX</v>
      </c>
      <c r="H49" s="111">
        <f>VLOOKUP($C49,'[1]Par'!$A$1:$G$409,6)</f>
        <v>36615</v>
      </c>
      <c r="I49" s="121"/>
      <c r="J49" s="9"/>
      <c r="K49" s="11"/>
    </row>
    <row r="50" spans="1:11" ht="11.25" customHeight="1">
      <c r="A50" s="9"/>
      <c r="B50" s="136">
        <v>0.386111111111111</v>
      </c>
      <c r="C50" s="11">
        <v>154</v>
      </c>
      <c r="D50" s="100" t="str">
        <f>VLOOKUP($C50,'[1]Par'!$A$1:$B$409,2)</f>
        <v>LEROUX Théo</v>
      </c>
      <c r="E50" s="100" t="str">
        <f>VLOOKUP($C50,'[1]Par'!$A$1:$C$409,3)</f>
        <v>Comité de la Sarthe</v>
      </c>
      <c r="F50" s="111" t="str">
        <f>VLOOKUP($C50,'[1]Par'!$A$1:$G$409,4)</f>
        <v>J1</v>
      </c>
      <c r="G50" s="111" t="str">
        <f>VLOOKUP($C50,'[1]Par'!$A$1:$G$409,5)</f>
        <v>FRA</v>
      </c>
      <c r="H50" s="111">
        <f>VLOOKUP($C50,'[1]Par'!$A$1:$G$409,6)</f>
        <v>36903</v>
      </c>
      <c r="I50" s="121"/>
      <c r="J50" s="9"/>
      <c r="K50" s="11"/>
    </row>
    <row r="51" spans="1:11" ht="11.25" customHeight="1">
      <c r="A51" s="9"/>
      <c r="B51" s="136">
        <v>0.386805555555556</v>
      </c>
      <c r="C51" s="11">
        <v>11</v>
      </c>
      <c r="D51" s="100" t="str">
        <f>VLOOKUP($C51,'[1]Par'!$A$1:$B$409,2)</f>
        <v>DORENBOS Yanne</v>
      </c>
      <c r="E51" s="100" t="str">
        <f>VLOOKUP($C51,'[1]Par'!$A$1:$C$409,3)</f>
        <v>Wilton Cycling Team</v>
      </c>
      <c r="F51" s="111" t="str">
        <f>VLOOKUP($C51,'[1]Par'!$A$1:$G$409,4)</f>
        <v>J2</v>
      </c>
      <c r="G51" s="111" t="str">
        <f>VLOOKUP($C51,'[1]Par'!$A$1:$G$409,5)</f>
        <v>NED</v>
      </c>
      <c r="H51" s="111">
        <f>VLOOKUP($C51,'[1]Par'!$A$1:$G$409,6)</f>
        <v>36784</v>
      </c>
      <c r="I51" s="121"/>
      <c r="J51" s="9"/>
      <c r="K51" s="11"/>
    </row>
    <row r="52" spans="1:11" ht="11.25" customHeight="1">
      <c r="A52" s="9"/>
      <c r="B52" s="136">
        <v>0.3875</v>
      </c>
      <c r="C52" s="11">
        <v>194</v>
      </c>
      <c r="D52" s="100" t="str">
        <f>VLOOKUP($C52,'[1]Par'!$A$1:$B$409,2)</f>
        <v>LE PIOUFFE Nathan</v>
      </c>
      <c r="E52" s="100" t="str">
        <f>VLOOKUP($C52,'[1]Par'!$A$1:$C$409,3)</f>
        <v>VPC Loudéac</v>
      </c>
      <c r="F52" s="111" t="str">
        <f>VLOOKUP($C52,'[1]Par'!$A$1:$G$409,4)</f>
        <v>J1</v>
      </c>
      <c r="G52" s="111" t="str">
        <f>VLOOKUP($C52,'[1]Par'!$A$1:$G$409,5)</f>
        <v>FRA</v>
      </c>
      <c r="H52" s="111">
        <f>VLOOKUP($C52,'[1]Par'!$A$1:$G$409,6)</f>
        <v>36984</v>
      </c>
      <c r="I52" s="121"/>
      <c r="J52" s="9"/>
      <c r="K52" s="11"/>
    </row>
    <row r="53" spans="1:11" ht="11.25" customHeight="1">
      <c r="A53" s="9"/>
      <c r="B53" s="136">
        <v>0.388194444444444</v>
      </c>
      <c r="C53" s="11">
        <v>53</v>
      </c>
      <c r="D53" s="100" t="str">
        <f>VLOOKUP($C53,'[1]Par'!$A$1:$B$409,2)</f>
        <v> DEBLOUDTS Ferre</v>
      </c>
      <c r="E53" s="100" t="str">
        <f>VLOOKUP($C53,'[1]Par'!$A$1:$C$409,3)</f>
        <v>Forte Young Cycling Team</v>
      </c>
      <c r="F53" s="111" t="str">
        <f>VLOOKUP($C53,'[1]Par'!$A$1:$G$409,4)</f>
        <v>J2</v>
      </c>
      <c r="G53" s="111" t="str">
        <f>VLOOKUP($C53,'[1]Par'!$A$1:$G$409,5)</f>
        <v>BEL</v>
      </c>
      <c r="H53" s="111">
        <f>VLOOKUP($C53,'[1]Par'!$A$1:$G$409,6)</f>
        <v>0</v>
      </c>
      <c r="I53" s="121"/>
      <c r="J53" s="9"/>
      <c r="K53" s="11"/>
    </row>
    <row r="54" spans="1:11" ht="11.25" customHeight="1">
      <c r="A54" s="9"/>
      <c r="B54" s="136">
        <v>0.388888888888889</v>
      </c>
      <c r="C54" s="11">
        <v>13</v>
      </c>
      <c r="D54" s="100" t="str">
        <f>VLOOKUP($C54,'[1]Par'!$A$1:$B$409,2)</f>
        <v>EVANNO Yann</v>
      </c>
      <c r="E54" s="100" t="str">
        <f>VLOOKUP($C54,'[1]Par'!$A$1:$C$409,3)</f>
        <v>Comité de Vendée</v>
      </c>
      <c r="F54" s="111" t="str">
        <f>VLOOKUP($C54,'[1]Par'!$A$1:$G$409,4)</f>
        <v>J1</v>
      </c>
      <c r="G54" s="111" t="str">
        <f>VLOOKUP($C54,'[1]Par'!$A$1:$G$409,5)</f>
        <v>FRA</v>
      </c>
      <c r="H54" s="111">
        <f>VLOOKUP($C54,'[1]Par'!$A$1:$G$409,6)</f>
        <v>37116</v>
      </c>
      <c r="I54" s="121"/>
      <c r="J54" s="9"/>
      <c r="K54" s="11"/>
    </row>
    <row r="55" spans="1:11" ht="11.25" customHeight="1">
      <c r="A55" s="9"/>
      <c r="B55" s="136">
        <v>0.389583333333333</v>
      </c>
      <c r="C55" s="11">
        <v>172</v>
      </c>
      <c r="D55" s="100" t="str">
        <f>VLOOKUP($C55,'[1]Par'!$A$1:$B$409,2)</f>
        <v>FREMONT Lucas</v>
      </c>
      <c r="E55" s="100" t="str">
        <f>VLOOKUP($C55,'[1]Par'!$A$1:$C$409,3)</f>
        <v>VS Vallette</v>
      </c>
      <c r="F55" s="111" t="str">
        <f>VLOOKUP($C55,'[1]Par'!$A$1:$G$409,4)</f>
        <v>J2</v>
      </c>
      <c r="G55" s="111" t="str">
        <f>VLOOKUP($C55,'[1]Par'!$A$1:$G$409,5)</f>
        <v>FRA</v>
      </c>
      <c r="H55" s="111">
        <f>VLOOKUP($C55,'[1]Par'!$A$1:$G$409,6)</f>
        <v>0</v>
      </c>
      <c r="I55" s="121"/>
      <c r="J55" s="9"/>
      <c r="K55" s="11"/>
    </row>
    <row r="56" spans="1:11" ht="11.25" customHeight="1">
      <c r="A56" s="9"/>
      <c r="B56" s="136">
        <v>0.390277777777778</v>
      </c>
      <c r="C56" s="11">
        <v>161</v>
      </c>
      <c r="D56" s="100" t="str">
        <f>VLOOKUP($C56,'[1]Par'!$A$1:$B$409,2)</f>
        <v>MALINGRE Tom</v>
      </c>
      <c r="E56" s="100" t="str">
        <f>VLOOKUP($C56,'[1]Par'!$A$1:$C$409,3)</f>
        <v>CC Villeneuve Soissons Aisne</v>
      </c>
      <c r="F56" s="111" t="str">
        <f>VLOOKUP($C56,'[1]Par'!$A$1:$G$409,4)</f>
        <v>J2</v>
      </c>
      <c r="G56" s="111" t="str">
        <f>VLOOKUP($C56,'[1]Par'!$A$1:$G$409,5)</f>
        <v>FRA</v>
      </c>
      <c r="H56" s="111">
        <f>VLOOKUP($C56,'[1]Par'!$A$1:$G$409,6)</f>
        <v>36745</v>
      </c>
      <c r="I56" s="121"/>
      <c r="J56" s="9"/>
      <c r="K56" s="11"/>
    </row>
    <row r="57" spans="1:11" ht="11.25" customHeight="1">
      <c r="A57" s="9"/>
      <c r="B57" s="136">
        <v>0.390972222222222</v>
      </c>
      <c r="C57" s="11">
        <v>108</v>
      </c>
      <c r="D57" s="100" t="str">
        <f>VLOOKUP($C57,'[1]Par'!$A$1:$B$409,2)</f>
        <v>DUBUC Simon</v>
      </c>
      <c r="E57" s="100" t="str">
        <f>VLOOKUP($C57,'[1]Par'!$A$1:$C$409,3)</f>
        <v>Equipe du Québec</v>
      </c>
      <c r="F57" s="111" t="str">
        <f>VLOOKUP($C57,'[1]Par'!$A$1:$G$409,4)</f>
        <v>J2</v>
      </c>
      <c r="G57" s="111" t="str">
        <f>VLOOKUP($C57,'[1]Par'!$A$1:$G$409,5)</f>
        <v>CAN</v>
      </c>
      <c r="H57" s="111">
        <f>VLOOKUP($C57,'[1]Par'!$A$1:$G$409,6)</f>
        <v>36627</v>
      </c>
      <c r="I57" s="121"/>
      <c r="J57" s="9"/>
      <c r="K57" s="11"/>
    </row>
    <row r="58" spans="1:11" ht="11.25" customHeight="1">
      <c r="A58" s="9"/>
      <c r="B58" s="136">
        <v>0.391666666666667</v>
      </c>
      <c r="C58" s="11">
        <v>38</v>
      </c>
      <c r="D58" s="100" t="str">
        <f>VLOOKUP($C58,'[1]Par'!$A$1:$B$409,2)</f>
        <v>DE PAUW Len</v>
      </c>
      <c r="E58" s="100" t="str">
        <f>VLOOKUP($C58,'[1]Par'!$A$1:$C$409,3)</f>
        <v>Cureghem Sportief</v>
      </c>
      <c r="F58" s="111" t="str">
        <f>VLOOKUP($C58,'[1]Par'!$A$1:$G$409,4)</f>
        <v>J2</v>
      </c>
      <c r="G58" s="111" t="str">
        <f>VLOOKUP($C58,'[1]Par'!$A$1:$G$409,5)</f>
        <v>BEL</v>
      </c>
      <c r="H58" s="111">
        <f>VLOOKUP($C58,'[1]Par'!$A$1:$G$409,6)</f>
        <v>36662</v>
      </c>
      <c r="I58" s="121"/>
      <c r="J58" s="9"/>
      <c r="K58" s="11"/>
    </row>
    <row r="59" spans="1:11" ht="11.25" customHeight="1">
      <c r="A59" s="9"/>
      <c r="B59" s="136">
        <v>0.392361111111111</v>
      </c>
      <c r="C59" s="11">
        <v>96</v>
      </c>
      <c r="D59" s="100" t="str">
        <f>VLOOKUP($C59,'[1]Par'!$A$1:$B$409,2)</f>
        <v>ANDONI Azkarate</v>
      </c>
      <c r="E59" s="100" t="str">
        <f>VLOOKUP($C59,'[1]Par'!$A$1:$C$409,3)</f>
        <v>Gipuzkoa Selekzioa</v>
      </c>
      <c r="F59" s="111" t="str">
        <f>VLOOKUP($C59,'[1]Par'!$A$1:$G$409,4)</f>
        <v>J2</v>
      </c>
      <c r="G59" s="111" t="str">
        <f>VLOOKUP($C59,'[1]Par'!$A$1:$G$409,5)</f>
        <v>ESP</v>
      </c>
      <c r="H59" s="111">
        <f>VLOOKUP($C59,'[1]Par'!$A$1:$G$409,6)</f>
        <v>36730</v>
      </c>
      <c r="I59" s="121"/>
      <c r="J59" s="9"/>
      <c r="K59" s="11"/>
    </row>
    <row r="60" spans="1:11" ht="11.25" customHeight="1">
      <c r="A60" s="9"/>
      <c r="B60" s="136">
        <v>0.393055555555555</v>
      </c>
      <c r="C60" s="11">
        <v>4</v>
      </c>
      <c r="D60" s="100" t="str">
        <f>VLOOKUP($C60,'[1]Par'!$A$1:$B$409,2)</f>
        <v>RAZINSKIS Alekss</v>
      </c>
      <c r="E60" s="100" t="str">
        <f>VLOOKUP($C60,'[1]Par'!$A$1:$C$409,3)</f>
        <v>Cycling Club Monkeytown</v>
      </c>
      <c r="F60" s="111" t="str">
        <f>VLOOKUP($C60,'[1]Par'!$A$1:$G$409,4)</f>
        <v>J2</v>
      </c>
      <c r="G60" s="111" t="str">
        <f>VLOOKUP($C60,'[1]Par'!$A$1:$G$409,5)</f>
        <v>LAT</v>
      </c>
      <c r="H60" s="111">
        <f>VLOOKUP($C60,'[1]Par'!$A$1:$G$409,6)</f>
        <v>36784</v>
      </c>
      <c r="I60" s="121"/>
      <c r="J60" s="9"/>
      <c r="K60" s="11"/>
    </row>
    <row r="61" spans="1:11" ht="11.25" customHeight="1">
      <c r="A61" s="9"/>
      <c r="B61" s="136">
        <v>0.39375</v>
      </c>
      <c r="C61" s="11">
        <v>45</v>
      </c>
      <c r="D61" s="100" t="str">
        <f>VLOOKUP($C61,'[1]Par'!$A$1:$B$409,2)</f>
        <v>VAN ISEGHEM Sam</v>
      </c>
      <c r="E61" s="100" t="str">
        <f>VLOOKUP($C61,'[1]Par'!$A$1:$C$409,3)</f>
        <v>VC Ardennes</v>
      </c>
      <c r="F61" s="111" t="str">
        <f>VLOOKUP($C61,'[1]Par'!$A$1:$G$409,4)</f>
        <v>J1</v>
      </c>
      <c r="G61" s="111" t="str">
        <f>VLOOKUP($C61,'[1]Par'!$A$1:$G$409,5)</f>
        <v>BEL</v>
      </c>
      <c r="H61" s="111">
        <f>VLOOKUP($C61,'[1]Par'!$A$1:$G$409,6)</f>
        <v>37005</v>
      </c>
      <c r="I61" s="121"/>
      <c r="J61" s="9"/>
      <c r="K61" s="11"/>
    </row>
    <row r="62" spans="1:11" ht="11.25" customHeight="1">
      <c r="A62" s="9"/>
      <c r="B62" s="136">
        <v>0.394444444444444</v>
      </c>
      <c r="C62" s="11">
        <v>81</v>
      </c>
      <c r="D62" s="100" t="str">
        <f>VLOOKUP($C62,'[1]Par'!$A$1:$B$409,2)</f>
        <v> DENT Alexander</v>
      </c>
      <c r="E62" s="100" t="str">
        <f>VLOOKUP($C62,'[1]Par'!$A$1:$C$409,3)</f>
        <v>Spokes Racing Team</v>
      </c>
      <c r="F62" s="111" t="str">
        <f>VLOOKUP($C62,'[1]Par'!$A$1:$G$409,4)</f>
        <v>J1</v>
      </c>
      <c r="G62" s="111" t="str">
        <f>VLOOKUP($C62,'[1]Par'!$A$1:$G$409,5)</f>
        <v>GBR</v>
      </c>
      <c r="H62" s="111">
        <f>VLOOKUP($C62,'[1]Par'!$A$1:$G$409,6)</f>
        <v>37109</v>
      </c>
      <c r="I62" s="121"/>
      <c r="J62" s="9"/>
      <c r="K62" s="11"/>
    </row>
    <row r="63" spans="1:11" ht="11.25" customHeight="1">
      <c r="A63" s="9"/>
      <c r="B63" s="136">
        <v>0.395138888888889</v>
      </c>
      <c r="C63" s="11">
        <v>186</v>
      </c>
      <c r="D63" s="100" t="str">
        <f>VLOOKUP($C63,'[1]Par'!$A$1:$B$409,2)</f>
        <v>RICHARD Baptiste</v>
      </c>
      <c r="E63" s="100" t="str">
        <f>VLOOKUP($C63,'[1]Par'!$A$1:$C$409,3)</f>
        <v>SCO Dijon</v>
      </c>
      <c r="F63" s="111" t="str">
        <f>VLOOKUP($C63,'[1]Par'!$A$1:$G$409,4)</f>
        <v>J2</v>
      </c>
      <c r="G63" s="111" t="str">
        <f>VLOOKUP($C63,'[1]Par'!$A$1:$G$409,5)</f>
        <v>FRA</v>
      </c>
      <c r="H63" s="111">
        <f>VLOOKUP($C63,'[1]Par'!$A$1:$G$409,6)</f>
        <v>0</v>
      </c>
      <c r="I63" s="121"/>
      <c r="J63" s="9"/>
      <c r="K63" s="11"/>
    </row>
    <row r="64" spans="1:11" ht="11.25" customHeight="1">
      <c r="A64" s="9"/>
      <c r="B64" s="136">
        <v>0.395833333333333</v>
      </c>
      <c r="C64" s="11">
        <v>26</v>
      </c>
      <c r="D64" s="100" t="str">
        <f>VLOOKUP($C64,'[1]Par'!$A$1:$B$409,2)</f>
        <v>TANGUY Quentin</v>
      </c>
      <c r="E64" s="100" t="str">
        <f>VLOOKUP($C64,'[1]Par'!$A$1:$C$409,3)</f>
        <v>Entente Locminé-Vannes</v>
      </c>
      <c r="F64" s="111" t="str">
        <f>VLOOKUP($C64,'[1]Par'!$A$1:$G$409,4)</f>
        <v>J1</v>
      </c>
      <c r="G64" s="111" t="str">
        <f>VLOOKUP($C64,'[1]Par'!$A$1:$G$409,5)</f>
        <v>FRA</v>
      </c>
      <c r="H64" s="111">
        <f>VLOOKUP($C64,'[1]Par'!$A$1:$G$409,6)</f>
        <v>37125</v>
      </c>
      <c r="I64" s="121"/>
      <c r="J64" s="9"/>
      <c r="K64" s="11"/>
    </row>
    <row r="65" spans="1:11" ht="11.25" customHeight="1">
      <c r="A65" s="9"/>
      <c r="B65" s="136">
        <v>0.396527777777778</v>
      </c>
      <c r="C65" s="11">
        <v>164</v>
      </c>
      <c r="D65" s="100" t="str">
        <f>VLOOKUP($C65,'[1]Par'!$A$1:$B$409,2)</f>
        <v>PROVOST Maximillien</v>
      </c>
      <c r="E65" s="100" t="str">
        <f>VLOOKUP($C65,'[1]Par'!$A$1:$C$409,3)</f>
        <v>UC Nantes</v>
      </c>
      <c r="F65" s="111" t="str">
        <f>VLOOKUP($C65,'[1]Par'!$A$1:$G$409,4)</f>
        <v>J2</v>
      </c>
      <c r="G65" s="111" t="str">
        <f>VLOOKUP($C65,'[1]Par'!$A$1:$G$409,5)</f>
        <v>FRA</v>
      </c>
      <c r="H65" s="111">
        <f>VLOOKUP($C65,'[1]Par'!$A$1:$G$409,6)</f>
        <v>36632</v>
      </c>
      <c r="I65" s="121"/>
      <c r="J65" s="9"/>
      <c r="K65" s="11"/>
    </row>
    <row r="66" spans="1:11" ht="11.25" customHeight="1">
      <c r="A66" s="9"/>
      <c r="B66" s="136">
        <v>0.397222222222222</v>
      </c>
      <c r="C66" s="11">
        <v>118</v>
      </c>
      <c r="D66" s="100" t="str">
        <f>VLOOKUP($C66,'[1]Par'!$A$1:$B$409,2)</f>
        <v>PAGE Hugo</v>
      </c>
      <c r="E66" s="100" t="str">
        <f>VLOOKUP($C66,'[1]Par'!$A$1:$C$409,3)</f>
        <v>Comité Val de Loire</v>
      </c>
      <c r="F66" s="111" t="str">
        <f>VLOOKUP($C66,'[1]Par'!$A$1:$G$409,4)</f>
        <v>J1</v>
      </c>
      <c r="G66" s="111" t="str">
        <f>VLOOKUP($C66,'[1]Par'!$A$1:$G$409,5)</f>
        <v>FRA</v>
      </c>
      <c r="H66" s="111">
        <f>VLOOKUP($C66,'[1]Par'!$A$1:$G$409,6)</f>
        <v>37096</v>
      </c>
      <c r="I66" s="121"/>
      <c r="J66" s="9"/>
      <c r="K66" s="11"/>
    </row>
    <row r="67" spans="1:11" ht="11.25" customHeight="1">
      <c r="A67" s="9"/>
      <c r="B67" s="136">
        <v>0.397916666666666</v>
      </c>
      <c r="C67" s="11">
        <v>130</v>
      </c>
      <c r="D67" s="100" t="str">
        <f>VLOOKUP($C67,'[1]Par'!$A$1:$B$409,2)</f>
        <v>SOURDY Kylian</v>
      </c>
      <c r="E67" s="100" t="str">
        <f>VLOOKUP($C67,'[1]Par'!$A$1:$C$409,3)</f>
        <v>Comité Nouvelle Aquitaine</v>
      </c>
      <c r="F67" s="111" t="str">
        <f>VLOOKUP($C67,'[1]Par'!$A$1:$G$409,4)</f>
        <v>J2</v>
      </c>
      <c r="G67" s="111" t="str">
        <f>VLOOKUP($C67,'[1]Par'!$A$1:$G$409,5)</f>
        <v>FRA</v>
      </c>
      <c r="H67" s="111">
        <f>VLOOKUP($C67,'[1]Par'!$A$1:$G$409,6)</f>
        <v>36672</v>
      </c>
      <c r="I67" s="121"/>
      <c r="J67" s="9"/>
      <c r="K67" s="11"/>
    </row>
    <row r="68" spans="1:11" ht="11.25" customHeight="1">
      <c r="A68" s="9"/>
      <c r="B68" s="136">
        <v>0.398611111111111</v>
      </c>
      <c r="C68" s="11">
        <v>72</v>
      </c>
      <c r="D68" s="100" t="str">
        <f>VLOOKUP($C68,'[1]Par'!$A$1:$B$409,2)</f>
        <v>VANGHELUWE Warre</v>
      </c>
      <c r="E68" s="100" t="str">
        <f>VLOOKUP($C68,'[1]Par'!$A$1:$C$409,3)</f>
        <v>Meubelen Gaverzich Glascentra</v>
      </c>
      <c r="F68" s="111" t="str">
        <f>VLOOKUP($C68,'[1]Par'!$A$1:$G$409,4)</f>
        <v>J1</v>
      </c>
      <c r="G68" s="111" t="str">
        <f>VLOOKUP($C68,'[1]Par'!$A$1:$G$409,5)</f>
        <v>BEL</v>
      </c>
      <c r="H68" s="111">
        <f>VLOOKUP($C68,'[1]Par'!$A$1:$G$409,6)</f>
        <v>37095</v>
      </c>
      <c r="I68" s="121"/>
      <c r="J68" s="9"/>
      <c r="K68" s="11"/>
    </row>
    <row r="69" spans="1:11" ht="11.25" customHeight="1">
      <c r="A69" s="9"/>
      <c r="B69" s="136">
        <v>0.399305555555555</v>
      </c>
      <c r="C69" s="11">
        <v>134</v>
      </c>
      <c r="D69" s="100" t="str">
        <f>VLOOKUP($C69,'[1]Par'!$A$1:$B$409,2)</f>
        <v>ALENO Clément</v>
      </c>
      <c r="E69" s="100" t="str">
        <f>VLOOKUP($C69,'[1]Par'!$A$1:$C$409,3)</f>
        <v>Comité Côtes d' Armor</v>
      </c>
      <c r="F69" s="111" t="str">
        <f>VLOOKUP($C69,'[1]Par'!$A$1:$G$409,4)</f>
        <v>J2</v>
      </c>
      <c r="G69" s="111" t="str">
        <f>VLOOKUP($C69,'[1]Par'!$A$1:$G$409,5)</f>
        <v>FRA</v>
      </c>
      <c r="H69" s="111">
        <f>VLOOKUP($C69,'[1]Par'!$A$1:$G$409,6)</f>
        <v>36807</v>
      </c>
      <c r="I69" s="121"/>
      <c r="J69" s="9"/>
      <c r="K69" s="11"/>
    </row>
    <row r="70" spans="1:11" ht="11.25" customHeight="1">
      <c r="A70" s="9"/>
      <c r="B70" s="136">
        <v>0.4</v>
      </c>
      <c r="C70" s="11">
        <v>35</v>
      </c>
      <c r="D70" s="100" t="str">
        <f>VLOOKUP($C70,'[1]Par'!$A$1:$B$409,2)</f>
        <v>VAH SINHTMAARTENSDIJK Roel</v>
      </c>
      <c r="E70" s="100" t="str">
        <f>VLOOKUP($C70,'[1]Par'!$A$1:$C$409,3)</f>
        <v>Willebrord Wil Vooruit</v>
      </c>
      <c r="F70" s="111" t="str">
        <f>VLOOKUP($C70,'[1]Par'!$A$1:$G$409,4)</f>
        <v>J1</v>
      </c>
      <c r="G70" s="111" t="str">
        <f>VLOOKUP($C70,'[1]Par'!$A$1:$G$409,5)</f>
        <v>NED</v>
      </c>
      <c r="H70" s="111">
        <f>VLOOKUP($C70,'[1]Par'!$A$1:$G$409,6)</f>
        <v>37019</v>
      </c>
      <c r="I70" s="121"/>
      <c r="J70" s="9"/>
      <c r="K70" s="11"/>
    </row>
    <row r="71" spans="1:11" ht="11.25" customHeight="1">
      <c r="A71" s="9"/>
      <c r="B71" s="136">
        <v>0.400694444444444</v>
      </c>
      <c r="C71" s="11">
        <v>147</v>
      </c>
      <c r="D71" s="100" t="str">
        <f>VLOOKUP($C71,'[1]Par'!$A$1:$B$409,2)</f>
        <v>CHEVILLARD Allan</v>
      </c>
      <c r="E71" s="100" t="str">
        <f>VLOOKUP($C71,'[1]Par'!$A$1:$C$409,3)</f>
        <v>Comité Ille et Vilaine</v>
      </c>
      <c r="F71" s="111" t="str">
        <f>VLOOKUP($C71,'[1]Par'!$A$1:$G$409,4)</f>
        <v>J2</v>
      </c>
      <c r="G71" s="111" t="str">
        <f>VLOOKUP($C71,'[1]Par'!$A$1:$G$409,5)</f>
        <v>FRA</v>
      </c>
      <c r="H71" s="111">
        <f>VLOOKUP($C71,'[1]Par'!$A$1:$G$409,6)</f>
        <v>36574</v>
      </c>
      <c r="I71" s="121"/>
      <c r="J71" s="9"/>
      <c r="K71" s="11"/>
    </row>
    <row r="72" spans="1:11" ht="11.25" customHeight="1">
      <c r="A72" s="9"/>
      <c r="B72" s="136">
        <v>0.401388888888889</v>
      </c>
      <c r="C72" s="11">
        <v>76</v>
      </c>
      <c r="D72" s="100" t="str">
        <f>VLOOKUP($C72,'[1]Par'!$A$1:$B$409,2)</f>
        <v>HEALY Ben</v>
      </c>
      <c r="E72" s="100" t="str">
        <f>VLOOKUP($C72,'[1]Par'!$A$1:$C$409,3)</f>
        <v>Zappi Angleterre</v>
      </c>
      <c r="F72" s="111" t="str">
        <f>VLOOKUP($C72,'[1]Par'!$A$1:$G$409,4)</f>
        <v>J2</v>
      </c>
      <c r="G72" s="111" t="str">
        <f>VLOOKUP($C72,'[1]Par'!$A$1:$G$409,5)</f>
        <v>GBR</v>
      </c>
      <c r="H72" s="111">
        <f>VLOOKUP($C72,'[1]Par'!$A$1:$G$409,6)</f>
        <v>36841</v>
      </c>
      <c r="I72" s="121"/>
      <c r="J72" s="9"/>
      <c r="K72" s="11"/>
    </row>
    <row r="73" spans="1:11" ht="11.25" customHeight="1">
      <c r="A73" s="9"/>
      <c r="B73" s="136">
        <v>0.402083333333333</v>
      </c>
      <c r="C73" s="11">
        <v>100</v>
      </c>
      <c r="D73" s="100" t="str">
        <f>VLOOKUP($C73,'[1]Par'!$A$1:$B$409,2)</f>
        <v>BRYANT Isaac</v>
      </c>
      <c r="E73" s="100" t="str">
        <f>VLOOKUP($C73,'[1]Par'!$A$1:$C$409,3)</f>
        <v>Lux/Sideshow USA</v>
      </c>
      <c r="F73" s="111" t="str">
        <f>VLOOKUP($C73,'[1]Par'!$A$1:$G$409,4)</f>
        <v>J2</v>
      </c>
      <c r="G73" s="111" t="str">
        <f>VLOOKUP($C73,'[1]Par'!$A$1:$G$409,5)</f>
        <v>USA</v>
      </c>
      <c r="H73" s="111">
        <f>VLOOKUP($C73,'[1]Par'!$A$1:$G$409,6)</f>
        <v>36562</v>
      </c>
      <c r="I73" s="121"/>
      <c r="J73" s="9"/>
      <c r="K73" s="11"/>
    </row>
    <row r="74" spans="1:11" ht="11.25" customHeight="1">
      <c r="A74" s="9"/>
      <c r="B74" s="136">
        <v>0.402777777777778</v>
      </c>
      <c r="C74" s="11">
        <v>56</v>
      </c>
      <c r="D74" s="100" t="str">
        <f>VLOOKUP($C74,'[1]Par'!$A$1:$B$409,2)</f>
        <v> DECUYPERE Nathan</v>
      </c>
      <c r="E74" s="100" t="str">
        <f>VLOOKUP($C74,'[1]Par'!$A$1:$C$409,3)</f>
        <v>Soenens Boom Cycling Team</v>
      </c>
      <c r="F74" s="111" t="str">
        <f>VLOOKUP($C74,'[1]Par'!$A$1:$G$409,4)</f>
        <v>J2</v>
      </c>
      <c r="G74" s="111" t="str">
        <f>VLOOKUP($C74,'[1]Par'!$A$1:$G$409,5)</f>
        <v>BEL</v>
      </c>
      <c r="H74" s="111">
        <f>VLOOKUP($C74,'[1]Par'!$A$1:$G$409,6)</f>
        <v>36671</v>
      </c>
      <c r="I74" s="121"/>
      <c r="J74" s="9"/>
      <c r="K74" s="11"/>
    </row>
    <row r="75" spans="1:11" ht="11.25" customHeight="1">
      <c r="A75" s="9"/>
      <c r="B75" s="136">
        <v>0.403472222222222</v>
      </c>
      <c r="C75" s="11">
        <v>139</v>
      </c>
      <c r="D75" s="100" t="str">
        <f>VLOOKUP($C75,'[1]Par'!$A$1:$B$409,2)</f>
        <v>D’ HERVEZ Thibault</v>
      </c>
      <c r="E75" s="100" t="str">
        <f>VLOOKUP($C75,'[1]Par'!$A$1:$C$409,3)</f>
        <v>Comité Finistère</v>
      </c>
      <c r="F75" s="111" t="str">
        <f>VLOOKUP($C75,'[1]Par'!$A$1:$G$409,4)</f>
        <v>J1</v>
      </c>
      <c r="G75" s="111" t="str">
        <f>VLOOKUP($C75,'[1]Par'!$A$1:$G$409,5)</f>
        <v>FRA</v>
      </c>
      <c r="H75" s="111">
        <f>VLOOKUP($C75,'[1]Par'!$A$1:$G$409,6)</f>
        <v>37186</v>
      </c>
      <c r="I75" s="121"/>
      <c r="J75" s="9"/>
      <c r="K75" s="11"/>
    </row>
    <row r="76" spans="1:11" ht="11.25" customHeight="1">
      <c r="A76" s="9"/>
      <c r="B76" s="136">
        <v>0.404166666666667</v>
      </c>
      <c r="C76" s="11">
        <v>85</v>
      </c>
      <c r="D76" s="100" t="str">
        <f>VLOOKUP($C76,'[1]Par'!$A$1:$B$409,2)</f>
        <v> TILLI Niallpijl</v>
      </c>
      <c r="E76" s="100" t="str">
        <f>VLOOKUP($C76,'[1]Par'!$A$1:$C$409,3)</f>
        <v>WPG Amsterdam Juniors</v>
      </c>
      <c r="F76" s="111" t="str">
        <f>VLOOKUP($C76,'[1]Par'!$A$1:$G$409,4)</f>
        <v>J2</v>
      </c>
      <c r="G76" s="111" t="str">
        <f>VLOOKUP($C76,'[1]Par'!$A$1:$G$409,5)</f>
        <v>NED</v>
      </c>
      <c r="H76" s="111">
        <f>VLOOKUP($C76,'[1]Par'!$A$1:$G$409,6)</f>
        <v>36558</v>
      </c>
      <c r="I76" s="121"/>
      <c r="J76" s="9"/>
      <c r="K76" s="11"/>
    </row>
    <row r="77" spans="1:11" ht="11.25" customHeight="1">
      <c r="A77" s="9"/>
      <c r="B77" s="136">
        <v>0.404861111111111</v>
      </c>
      <c r="C77" s="11">
        <v>9</v>
      </c>
      <c r="D77" s="100" t="str">
        <f>VLOOKUP($C77,'[1]Par'!$A$1:$B$409,2)</f>
        <v>RAYES Mohamed</v>
      </c>
      <c r="E77" s="100" t="str">
        <f>VLOOKUP($C77,'[1]Par'!$A$1:$C$409,3)</f>
        <v>Wilton Cycling Team</v>
      </c>
      <c r="F77" s="111" t="str">
        <f>VLOOKUP($C77,'[1]Par'!$A$1:$G$409,4)</f>
        <v>J2</v>
      </c>
      <c r="G77" s="111" t="str">
        <f>VLOOKUP($C77,'[1]Par'!$A$1:$G$409,5)</f>
        <v>SYR</v>
      </c>
      <c r="H77" s="111">
        <f>VLOOKUP($C77,'[1]Par'!$A$1:$G$409,6)</f>
        <v>36526</v>
      </c>
      <c r="I77" s="121"/>
      <c r="J77" s="9"/>
      <c r="K77" s="11"/>
    </row>
    <row r="78" spans="1:11" ht="11.25" customHeight="1">
      <c r="A78" s="9"/>
      <c r="B78" s="136">
        <v>0.405555555555555</v>
      </c>
      <c r="C78" s="11">
        <v>195</v>
      </c>
      <c r="D78" s="100" t="str">
        <f>VLOOKUP($C78,'[1]Par'!$A$1:$B$409,2)</f>
        <v>JOSSIER Clément</v>
      </c>
      <c r="E78" s="100" t="str">
        <f>VLOOKUP($C78,'[1]Par'!$A$1:$C$409,3)</f>
        <v>VPC Loudéac</v>
      </c>
      <c r="F78" s="111" t="str">
        <f>VLOOKUP($C78,'[1]Par'!$A$1:$G$409,4)</f>
        <v>J2</v>
      </c>
      <c r="G78" s="111" t="str">
        <f>VLOOKUP($C78,'[1]Par'!$A$1:$G$409,5)</f>
        <v>FRA</v>
      </c>
      <c r="H78" s="111">
        <f>VLOOKUP($C78,'[1]Par'!$A$1:$G$409,6)</f>
        <v>36590</v>
      </c>
      <c r="I78" s="121"/>
      <c r="J78" s="9"/>
      <c r="K78" s="11"/>
    </row>
    <row r="79" spans="1:11" ht="11.25" customHeight="1">
      <c r="A79" s="9"/>
      <c r="B79" s="136">
        <v>0.40625</v>
      </c>
      <c r="C79" s="11">
        <v>151</v>
      </c>
      <c r="D79" s="100" t="str">
        <f>VLOOKUP($C79,'[1]Par'!$A$1:$B$409,2)</f>
        <v>BIARD François</v>
      </c>
      <c r="E79" s="100" t="str">
        <f>VLOOKUP($C79,'[1]Par'!$A$1:$C$409,3)</f>
        <v>Comité de la Sarthe</v>
      </c>
      <c r="F79" s="111" t="str">
        <f>VLOOKUP($C79,'[1]Par'!$A$1:$G$409,4)</f>
        <v>J1</v>
      </c>
      <c r="G79" s="111" t="str">
        <f>VLOOKUP($C79,'[1]Par'!$A$1:$G$409,5)</f>
        <v>FRA</v>
      </c>
      <c r="H79" s="111">
        <f>VLOOKUP($C79,'[1]Par'!$A$1:$G$409,6)</f>
        <v>37227</v>
      </c>
      <c r="I79" s="121"/>
      <c r="J79" s="9"/>
      <c r="K79" s="11"/>
    </row>
    <row r="80" spans="1:11" ht="11.25" customHeight="1">
      <c r="A80" s="9"/>
      <c r="B80" s="136">
        <v>0.406944444444444</v>
      </c>
      <c r="C80" s="11">
        <v>173</v>
      </c>
      <c r="D80" s="100" t="str">
        <f>VLOOKUP($C80,'[1]Par'!$A$1:$B$409,2)</f>
        <v>VOISIN Ronan</v>
      </c>
      <c r="E80" s="100" t="str">
        <f>VLOOKUP($C80,'[1]Par'!$A$1:$C$409,3)</f>
        <v>VS Vallette</v>
      </c>
      <c r="F80" s="111" t="str">
        <f>VLOOKUP($C80,'[1]Par'!$A$1:$G$409,4)</f>
        <v>J2</v>
      </c>
      <c r="G80" s="111" t="str">
        <f>VLOOKUP($C80,'[1]Par'!$A$1:$G$409,5)</f>
        <v>FRA</v>
      </c>
      <c r="H80" s="111">
        <f>VLOOKUP($C80,'[1]Par'!$A$1:$G$409,6)</f>
        <v>0</v>
      </c>
      <c r="I80" s="121"/>
      <c r="J80" s="9"/>
      <c r="K80" s="11"/>
    </row>
    <row r="81" spans="1:11" ht="11.25" customHeight="1">
      <c r="A81" s="9"/>
      <c r="B81" s="136">
        <v>0.407638888888889</v>
      </c>
      <c r="C81" s="11">
        <v>160</v>
      </c>
      <c r="D81" s="100" t="str">
        <f>VLOOKUP($C81,'[1]Par'!$A$1:$B$409,2)</f>
        <v>JOLIDON Nicola</v>
      </c>
      <c r="E81" s="100" t="str">
        <f>VLOOKUP($C81,'[1]Par'!$A$1:$C$409,3)</f>
        <v>CC Villeneuve Soissons Aisne</v>
      </c>
      <c r="F81" s="111" t="str">
        <f>VLOOKUP($C81,'[1]Par'!$A$1:$G$409,4)</f>
        <v>J2</v>
      </c>
      <c r="G81" s="111" t="str">
        <f>VLOOKUP($C81,'[1]Par'!$A$1:$G$409,5)</f>
        <v>SUI</v>
      </c>
      <c r="H81" s="111">
        <f>VLOOKUP($C81,'[1]Par'!$A$1:$G$409,6)</f>
        <v>36666</v>
      </c>
      <c r="I81" s="121"/>
      <c r="J81" s="9"/>
      <c r="K81" s="11"/>
    </row>
    <row r="82" spans="1:11" ht="11.25" customHeight="1">
      <c r="A82" s="9"/>
      <c r="B82" s="136">
        <v>0.408333333333333</v>
      </c>
      <c r="C82" s="11">
        <v>1</v>
      </c>
      <c r="D82" s="100" t="str">
        <f>VLOOKUP($C82,'[1]Par'!$A$1:$B$409,2)</f>
        <v>VAN EKEREN Niels</v>
      </c>
      <c r="E82" s="100" t="str">
        <f>VLOOKUP($C82,'[1]Par'!$A$1:$C$409,3)</f>
        <v>Cycling Club Monkeytown</v>
      </c>
      <c r="F82" s="111" t="str">
        <f>VLOOKUP($C82,'[1]Par'!$A$1:$G$409,4)</f>
        <v>J2</v>
      </c>
      <c r="G82" s="111" t="str">
        <f>VLOOKUP($C82,'[1]Par'!$A$1:$G$409,5)</f>
        <v>NED</v>
      </c>
      <c r="H82" s="111">
        <f>VLOOKUP($C82,'[1]Par'!$A$1:$G$409,6)</f>
        <v>36594</v>
      </c>
      <c r="I82" s="121"/>
      <c r="J82" s="9"/>
      <c r="K82" s="11"/>
    </row>
    <row r="83" spans="1:11" ht="11.25" customHeight="1">
      <c r="A83" s="9"/>
      <c r="B83" s="136">
        <v>0.409027777777778</v>
      </c>
      <c r="C83" s="11">
        <v>201</v>
      </c>
      <c r="D83" s="100" t="str">
        <f>VLOOKUP($C83,'[1]Par'!$A$1:$B$409,2)</f>
        <v>LE GUEVEL Alexis</v>
      </c>
      <c r="E83" s="100" t="str">
        <f>VLOOKUP($C83,'[1]Par'!$A$1:$C$409,3)</f>
        <v>VC Pontivyen</v>
      </c>
      <c r="F83" s="111" t="str">
        <f>VLOOKUP($C83,'[1]Par'!$A$1:$G$409,4)</f>
        <v>J1</v>
      </c>
      <c r="G83" s="111" t="str">
        <f>VLOOKUP($C83,'[1]Par'!$A$1:$G$409,5)</f>
        <v>FRA</v>
      </c>
      <c r="H83" s="111">
        <f>VLOOKUP($C83,'[1]Par'!$A$1:$G$409,6)</f>
        <v>37186</v>
      </c>
      <c r="I83" s="121"/>
      <c r="J83" s="9"/>
      <c r="K83" s="11"/>
    </row>
    <row r="84" spans="1:11" ht="11.25" customHeight="1">
      <c r="A84" s="9"/>
      <c r="B84" s="136">
        <v>0.409722222222222</v>
      </c>
      <c r="C84" s="11">
        <v>124</v>
      </c>
      <c r="D84" s="100" t="str">
        <f>VLOOKUP($C84,'[1]Par'!$A$1:$B$409,2)</f>
        <v>JOALLAND Yael</v>
      </c>
      <c r="E84" s="100" t="str">
        <f>VLOOKUP($C84,'[1]Par'!$A$1:$C$409,3)</f>
        <v>Comité Loire Atlantique</v>
      </c>
      <c r="F84" s="111" t="str">
        <f>VLOOKUP($C84,'[1]Par'!$A$1:$G$409,4)</f>
        <v>J2</v>
      </c>
      <c r="G84" s="111" t="str">
        <f>VLOOKUP($C84,'[1]Par'!$A$1:$G$409,5)</f>
        <v>FRA</v>
      </c>
      <c r="H84" s="111">
        <f>VLOOKUP($C84,'[1]Par'!$A$1:$G$409,6)</f>
        <v>36789</v>
      </c>
      <c r="I84" s="121"/>
      <c r="J84" s="9"/>
      <c r="K84" s="11"/>
    </row>
    <row r="85" spans="1:11" ht="11.25" customHeight="1">
      <c r="A85" s="9"/>
      <c r="B85" s="136">
        <v>0.410416666666666</v>
      </c>
      <c r="C85" s="11">
        <v>39</v>
      </c>
      <c r="D85" s="100" t="str">
        <f>VLOOKUP($C85,'[1]Par'!$A$1:$B$409,2)</f>
        <v>DE LOBEL Sander</v>
      </c>
      <c r="E85" s="100" t="str">
        <f>VLOOKUP($C85,'[1]Par'!$A$1:$C$409,3)</f>
        <v>Cureghem Sportief</v>
      </c>
      <c r="F85" s="111" t="str">
        <f>VLOOKUP($C85,'[1]Par'!$A$1:$G$409,4)</f>
        <v>J1</v>
      </c>
      <c r="G85" s="111" t="str">
        <f>VLOOKUP($C85,'[1]Par'!$A$1:$G$409,5)</f>
        <v>BEL</v>
      </c>
      <c r="H85" s="111">
        <f>VLOOKUP($C85,'[1]Par'!$A$1:$G$409,6)</f>
        <v>36943</v>
      </c>
      <c r="I85" s="121"/>
      <c r="J85" s="9"/>
      <c r="K85" s="11"/>
    </row>
    <row r="86" spans="1:11" ht="11.25" customHeight="1">
      <c r="A86" s="9"/>
      <c r="B86" s="136">
        <v>0.411111111111111</v>
      </c>
      <c r="C86" s="11">
        <v>79</v>
      </c>
      <c r="D86" s="100" t="str">
        <f>VLOOKUP($C86,'[1]Par'!$A$1:$B$409,2)</f>
        <v> HUGHES Dylan</v>
      </c>
      <c r="E86" s="100" t="str">
        <f>VLOOKUP($C86,'[1]Par'!$A$1:$C$409,3)</f>
        <v>Spokes Racing Team</v>
      </c>
      <c r="F86" s="111" t="str">
        <f>VLOOKUP($C86,'[1]Par'!$A$1:$G$409,4)</f>
        <v>J2</v>
      </c>
      <c r="G86" s="111" t="str">
        <f>VLOOKUP($C86,'[1]Par'!$A$1:$G$409,5)</f>
        <v>GBR</v>
      </c>
      <c r="H86" s="111">
        <f>VLOOKUP($C86,'[1]Par'!$A$1:$G$409,6)</f>
        <v>36859</v>
      </c>
      <c r="I86" s="121"/>
      <c r="J86" s="9"/>
      <c r="K86" s="11"/>
    </row>
    <row r="87" spans="1:11" ht="11.25" customHeight="1">
      <c r="A87" s="9"/>
      <c r="B87" s="136">
        <v>0.411805555555555</v>
      </c>
      <c r="C87" s="11">
        <v>91</v>
      </c>
      <c r="D87" s="100" t="str">
        <f>VLOOKUP($C87,'[1]Par'!$A$1:$B$409,2)</f>
        <v>XABIER Isasa</v>
      </c>
      <c r="E87" s="100" t="str">
        <f>VLOOKUP($C87,'[1]Par'!$A$1:$C$409,3)</f>
        <v>Gipuzkoa Selekzioa</v>
      </c>
      <c r="F87" s="111" t="str">
        <f>VLOOKUP($C87,'[1]Par'!$A$1:$G$409,4)</f>
        <v>J1</v>
      </c>
      <c r="G87" s="111" t="str">
        <f>VLOOKUP($C87,'[1]Par'!$A$1:$G$409,5)</f>
        <v>ESP</v>
      </c>
      <c r="H87" s="111">
        <f>VLOOKUP($C87,'[1]Par'!$A$1:$G$409,6)</f>
        <v>37127</v>
      </c>
      <c r="I87" s="121"/>
      <c r="J87" s="9"/>
      <c r="K87" s="11"/>
    </row>
    <row r="88" spans="1:11" ht="11.25" customHeight="1">
      <c r="A88" s="9"/>
      <c r="B88" s="136">
        <v>0.4125</v>
      </c>
      <c r="C88" s="11">
        <v>137</v>
      </c>
      <c r="D88" s="100" t="str">
        <f>VLOOKUP($C88,'[1]Par'!$A$1:$B$409,2)</f>
        <v>MORIN Dylan</v>
      </c>
      <c r="E88" s="100" t="str">
        <f>VLOOKUP($C88,'[1]Par'!$A$1:$C$409,3)</f>
        <v>Comité Côtes d' Armor</v>
      </c>
      <c r="F88" s="111" t="str">
        <f>VLOOKUP($C88,'[1]Par'!$A$1:$G$409,4)</f>
        <v>J1</v>
      </c>
      <c r="G88" s="111" t="str">
        <f>VLOOKUP($C88,'[1]Par'!$A$1:$G$409,5)</f>
        <v>FRA</v>
      </c>
      <c r="H88" s="111">
        <f>VLOOKUP($C88,'[1]Par'!$A$1:$G$409,6)</f>
        <v>36928</v>
      </c>
      <c r="I88" s="121"/>
      <c r="J88" s="9"/>
      <c r="K88" s="11"/>
    </row>
    <row r="89" spans="1:11" ht="11.25" customHeight="1">
      <c r="A89" s="9"/>
      <c r="B89" s="136">
        <v>0.413194444444444</v>
      </c>
      <c r="C89" s="11">
        <v>21</v>
      </c>
      <c r="D89" s="100" t="str">
        <f>VLOOKUP($C89,'[1]Par'!$A$1:$B$409,2)</f>
        <v>BETTENDORFF Loic</v>
      </c>
      <c r="E89" s="100" t="str">
        <f>VLOOKUP($C89,'[1]Par'!$A$1:$C$409,3)</f>
        <v>Luxembourg</v>
      </c>
      <c r="F89" s="111" t="str">
        <f>VLOOKUP($C89,'[1]Par'!$A$1:$G$409,4)</f>
        <v>J1</v>
      </c>
      <c r="G89" s="111" t="str">
        <f>VLOOKUP($C89,'[1]Par'!$A$1:$G$409,5)</f>
        <v>LUX</v>
      </c>
      <c r="H89" s="111">
        <f>VLOOKUP($C89,'[1]Par'!$A$1:$G$409,6)</f>
        <v>37009</v>
      </c>
      <c r="I89" s="121"/>
      <c r="J89" s="9"/>
      <c r="K89" s="11"/>
    </row>
    <row r="90" spans="1:11" ht="11.25" customHeight="1">
      <c r="A90" s="9"/>
      <c r="B90" s="136">
        <v>0.413888888888889</v>
      </c>
      <c r="C90" s="11">
        <v>115</v>
      </c>
      <c r="D90" s="100" t="str">
        <f>VLOOKUP($C90,'[1]Par'!$A$1:$B$409,2)</f>
        <v>BAILLEUX Pierrick</v>
      </c>
      <c r="E90" s="100" t="str">
        <f>VLOOKUP($C90,'[1]Par'!$A$1:$C$409,3)</f>
        <v>Comité Val de Loire</v>
      </c>
      <c r="F90" s="111" t="str">
        <f>VLOOKUP($C90,'[1]Par'!$A$1:$G$409,4)</f>
        <v>J1</v>
      </c>
      <c r="G90" s="111" t="str">
        <f>VLOOKUP($C90,'[1]Par'!$A$1:$G$409,5)</f>
        <v>FRA</v>
      </c>
      <c r="H90" s="111">
        <f>VLOOKUP($C90,'[1]Par'!$A$1:$G$409,6)</f>
        <v>36943</v>
      </c>
      <c r="I90" s="121"/>
      <c r="J90" s="9"/>
      <c r="K90" s="11"/>
    </row>
    <row r="91" spans="1:11" ht="11.25" customHeight="1">
      <c r="A91" s="9"/>
      <c r="B91" s="136">
        <v>0.414583333333333</v>
      </c>
      <c r="C91" s="11">
        <v>104</v>
      </c>
      <c r="D91" s="100" t="str">
        <f>VLOOKUP($C91,'[1]Par'!$A$1:$B$409,2)</f>
        <v>JUNEAU Francis</v>
      </c>
      <c r="E91" s="100" t="str">
        <f>VLOOKUP($C91,'[1]Par'!$A$1:$C$409,3)</f>
        <v>Equipe du Québec</v>
      </c>
      <c r="F91" s="111" t="str">
        <f>VLOOKUP($C91,'[1]Par'!$A$1:$G$409,4)</f>
        <v>J2</v>
      </c>
      <c r="G91" s="111" t="str">
        <f>VLOOKUP($C91,'[1]Par'!$A$1:$G$409,5)</f>
        <v>CAN</v>
      </c>
      <c r="H91" s="111">
        <f>VLOOKUP($C91,'[1]Par'!$A$1:$G$409,6)</f>
        <v>36774</v>
      </c>
      <c r="I91" s="121"/>
      <c r="J91" s="9"/>
      <c r="K91" s="11"/>
    </row>
    <row r="92" spans="1:11" ht="11.25" customHeight="1">
      <c r="A92" s="9"/>
      <c r="B92" s="136">
        <v>0.415277777777778</v>
      </c>
      <c r="C92" s="11">
        <v>166</v>
      </c>
      <c r="D92" s="100" t="str">
        <f>VLOOKUP($C92,'[1]Par'!$A$1:$B$409,2)</f>
        <v>AULNETTE Clément</v>
      </c>
      <c r="E92" s="100" t="str">
        <f>VLOOKUP($C92,'[1]Par'!$A$1:$C$409,3)</f>
        <v>UC Nantes</v>
      </c>
      <c r="F92" s="111" t="str">
        <f>VLOOKUP($C92,'[1]Par'!$A$1:$G$409,4)</f>
        <v>J2</v>
      </c>
      <c r="G92" s="111" t="str">
        <f>VLOOKUP($C92,'[1]Par'!$A$1:$G$409,5)</f>
        <v>FRA</v>
      </c>
      <c r="H92" s="111">
        <f>VLOOKUP($C92,'[1]Par'!$A$1:$G$409,6)</f>
        <v>36612</v>
      </c>
      <c r="I92" s="121"/>
      <c r="J92" s="9"/>
      <c r="K92" s="11"/>
    </row>
    <row r="93" spans="1:11" ht="11.25" customHeight="1">
      <c r="A93" s="9"/>
      <c r="B93" s="136">
        <v>0.415972222222222</v>
      </c>
      <c r="C93" s="11">
        <v>36</v>
      </c>
      <c r="D93" s="100" t="str">
        <f>VLOOKUP($C93,'[1]Par'!$A$1:$B$409,2)</f>
        <v>KROONEN Max</v>
      </c>
      <c r="E93" s="100" t="str">
        <f>VLOOKUP($C93,'[1]Par'!$A$1:$C$409,3)</f>
        <v>Willebrord Wil Vooruit</v>
      </c>
      <c r="F93" s="111" t="str">
        <f>VLOOKUP($C93,'[1]Par'!$A$1:$G$409,4)</f>
        <v>J2</v>
      </c>
      <c r="G93" s="111" t="str">
        <f>VLOOKUP($C93,'[1]Par'!$A$1:$G$409,5)</f>
        <v>NED</v>
      </c>
      <c r="H93" s="111">
        <f>VLOOKUP($C93,'[1]Par'!$A$1:$G$409,6)</f>
        <v>36761</v>
      </c>
      <c r="I93" s="121"/>
      <c r="J93" s="9"/>
      <c r="K93" s="11"/>
    </row>
    <row r="94" spans="1:11" ht="11.25" customHeight="1">
      <c r="A94" s="9"/>
      <c r="B94" s="136">
        <v>0.416666666666666</v>
      </c>
      <c r="C94" s="11">
        <v>44</v>
      </c>
      <c r="D94" s="100" t="str">
        <f>VLOOKUP($C94,'[1]Par'!$A$1:$B$409,2)</f>
        <v>LOX Damien</v>
      </c>
      <c r="E94" s="100" t="str">
        <f>VLOOKUP($C94,'[1]Par'!$A$1:$C$409,3)</f>
        <v>VC Ardennes</v>
      </c>
      <c r="F94" s="111" t="str">
        <f>VLOOKUP($C94,'[1]Par'!$A$1:$G$409,4)</f>
        <v>J2</v>
      </c>
      <c r="G94" s="111" t="str">
        <f>VLOOKUP($C94,'[1]Par'!$A$1:$G$409,5)</f>
        <v>BEL</v>
      </c>
      <c r="H94" s="111">
        <f>VLOOKUP($C94,'[1]Par'!$A$1:$G$409,6)</f>
        <v>36537</v>
      </c>
      <c r="I94" s="121"/>
      <c r="J94" s="9"/>
      <c r="K94" s="11"/>
    </row>
    <row r="95" spans="1:11" ht="11.25" customHeight="1">
      <c r="A95" s="9"/>
      <c r="B95" s="136">
        <v>0.417361111111111</v>
      </c>
      <c r="C95" s="11">
        <v>99</v>
      </c>
      <c r="D95" s="100" t="str">
        <f>VLOOKUP($C95,'[1]Par'!$A$1:$B$409,2)</f>
        <v>GULUCKSON Finn</v>
      </c>
      <c r="E95" s="100" t="str">
        <f>VLOOKUP($C95,'[1]Par'!$A$1:$C$409,3)</f>
        <v>Lux/Sideshow USA</v>
      </c>
      <c r="F95" s="111" t="str">
        <f>VLOOKUP($C95,'[1]Par'!$A$1:$G$409,4)</f>
        <v>J2</v>
      </c>
      <c r="G95" s="111" t="str">
        <f>VLOOKUP($C95,'[1]Par'!$A$1:$G$409,5)</f>
        <v>USA</v>
      </c>
      <c r="H95" s="111">
        <f>VLOOKUP($C95,'[1]Par'!$A$1:$G$409,6)</f>
        <v>36648</v>
      </c>
      <c r="I95" s="121"/>
      <c r="J95" s="9"/>
      <c r="K95" s="11"/>
    </row>
    <row r="96" spans="1:11" ht="11.25" customHeight="1">
      <c r="A96" s="9"/>
      <c r="B96" s="136">
        <v>0.418055555555555</v>
      </c>
      <c r="C96" s="11">
        <v>181</v>
      </c>
      <c r="D96" s="100" t="str">
        <f>VLOOKUP($C96,'[1]Par'!$A$1:$B$409,2)</f>
        <v>BOSONI Victor</v>
      </c>
      <c r="E96" s="100" t="str">
        <f>VLOOKUP($C96,'[1]Par'!$A$1:$C$409,3)</f>
        <v>SCO Dijon</v>
      </c>
      <c r="F96" s="111" t="str">
        <f>VLOOKUP($C96,'[1]Par'!$A$1:$G$409,4)</f>
        <v>J2</v>
      </c>
      <c r="G96" s="111" t="str">
        <f>VLOOKUP($C96,'[1]Par'!$A$1:$G$409,5)</f>
        <v>FRA</v>
      </c>
      <c r="H96" s="111">
        <f>VLOOKUP($C96,'[1]Par'!$A$1:$G$409,6)</f>
        <v>0</v>
      </c>
      <c r="I96" s="121"/>
      <c r="J96" s="9"/>
      <c r="K96" s="11"/>
    </row>
    <row r="97" spans="1:11" ht="11.25" customHeight="1">
      <c r="A97" s="9"/>
      <c r="B97" s="136">
        <v>0.41875</v>
      </c>
      <c r="C97" s="11">
        <v>127</v>
      </c>
      <c r="D97" s="100" t="str">
        <f>VLOOKUP($C97,'[1]Par'!$A$1:$B$409,2)</f>
        <v>MAINGUENAUD Tom</v>
      </c>
      <c r="E97" s="100" t="str">
        <f>VLOOKUP($C97,'[1]Par'!$A$1:$C$409,3)</f>
        <v>Comité Nouvelle Aquitaine</v>
      </c>
      <c r="F97" s="111" t="str">
        <f>VLOOKUP($C97,'[1]Par'!$A$1:$G$409,4)</f>
        <v>J2</v>
      </c>
      <c r="G97" s="111" t="str">
        <f>VLOOKUP($C97,'[1]Par'!$A$1:$G$409,5)</f>
        <v>FRA</v>
      </c>
      <c r="H97" s="111">
        <f>VLOOKUP($C97,'[1]Par'!$A$1:$G$409,6)</f>
        <v>36751</v>
      </c>
      <c r="I97" s="121"/>
      <c r="J97" s="9"/>
      <c r="K97" s="11"/>
    </row>
    <row r="98" spans="1:11" ht="11.25" customHeight="1">
      <c r="A98" s="9"/>
      <c r="B98" s="136">
        <v>0.419444444444444</v>
      </c>
      <c r="C98" s="11">
        <v>58</v>
      </c>
      <c r="D98" s="100" t="str">
        <f>VLOOKUP($C98,'[1]Par'!$A$1:$B$409,2)</f>
        <v> LAVERICK Joe</v>
      </c>
      <c r="E98" s="100" t="str">
        <f>VLOOKUP($C98,'[1]Par'!$A$1:$C$409,3)</f>
        <v>Soenens Boom Cycling Team</v>
      </c>
      <c r="F98" s="111" t="str">
        <f>VLOOKUP($C98,'[1]Par'!$A$1:$G$409,4)</f>
        <v>J2</v>
      </c>
      <c r="G98" s="111" t="str">
        <f>VLOOKUP($C98,'[1]Par'!$A$1:$G$409,5)</f>
        <v>GBR</v>
      </c>
      <c r="H98" s="111">
        <f>VLOOKUP($C98,'[1]Par'!$A$1:$G$409,6)</f>
        <v>36866</v>
      </c>
      <c r="I98" s="121"/>
      <c r="J98" s="9"/>
      <c r="K98" s="11"/>
    </row>
    <row r="99" spans="1:11" ht="11.25" customHeight="1">
      <c r="A99" s="9"/>
      <c r="B99" s="136">
        <v>0.420138888888889</v>
      </c>
      <c r="C99" s="11">
        <v>16</v>
      </c>
      <c r="D99" s="100" t="str">
        <f>VLOOKUP($C99,'[1]Par'!$A$1:$B$409,2)</f>
        <v>JOLLY Maxime </v>
      </c>
      <c r="E99" s="100" t="str">
        <f>VLOOKUP($C99,'[1]Par'!$A$1:$C$409,3)</f>
        <v>Comité de Vendée</v>
      </c>
      <c r="F99" s="111" t="str">
        <f>VLOOKUP($C99,'[1]Par'!$A$1:$G$409,4)</f>
        <v>J2</v>
      </c>
      <c r="G99" s="111" t="str">
        <f>VLOOKUP($C99,'[1]Par'!$A$1:$G$409,5)</f>
        <v>FRA</v>
      </c>
      <c r="H99" s="111">
        <f>VLOOKUP($C99,'[1]Par'!$A$1:$G$409,6)</f>
        <v>36829</v>
      </c>
      <c r="I99" s="121"/>
      <c r="J99" s="9"/>
      <c r="K99" s="11"/>
    </row>
    <row r="100" spans="1:11" ht="11.25" customHeight="1">
      <c r="A100" s="9"/>
      <c r="B100" s="136">
        <v>0.420833333333333</v>
      </c>
      <c r="C100" s="11">
        <v>69</v>
      </c>
      <c r="D100" s="100" t="str">
        <f>VLOOKUP($C100,'[1]Par'!$A$1:$B$409,2)</f>
        <v> SANTY Arne</v>
      </c>
      <c r="E100" s="100" t="str">
        <f>VLOOKUP($C100,'[1]Par'!$A$1:$C$409,3)</f>
        <v>Meubelen Gaverzich Glascentra</v>
      </c>
      <c r="F100" s="111" t="str">
        <f>VLOOKUP($C100,'[1]Par'!$A$1:$G$409,4)</f>
        <v>J2</v>
      </c>
      <c r="G100" s="111" t="str">
        <f>VLOOKUP($C100,'[1]Par'!$A$1:$G$409,5)</f>
        <v>BEL</v>
      </c>
      <c r="H100" s="111">
        <f>VLOOKUP($C100,'[1]Par'!$A$1:$G$409,6)</f>
        <v>36819</v>
      </c>
      <c r="I100" s="121"/>
      <c r="J100" s="9"/>
      <c r="K100" s="11"/>
    </row>
    <row r="101" spans="1:11" ht="11.25" customHeight="1">
      <c r="A101" s="9"/>
      <c r="B101" s="136">
        <v>0.421527777777778</v>
      </c>
      <c r="C101" s="11">
        <v>88</v>
      </c>
      <c r="D101" s="100" t="str">
        <f>VLOOKUP($C101,'[1]Par'!$A$1:$B$409,2)</f>
        <v> GELEIJN Owen</v>
      </c>
      <c r="E101" s="100" t="str">
        <f>VLOOKUP($C101,'[1]Par'!$A$1:$C$409,3)</f>
        <v>WPG Amsterdam Juniors</v>
      </c>
      <c r="F101" s="111" t="str">
        <f>VLOOKUP($C101,'[1]Par'!$A$1:$G$409,4)</f>
        <v>J1</v>
      </c>
      <c r="G101" s="111" t="str">
        <f>VLOOKUP($C101,'[1]Par'!$A$1:$G$409,5)</f>
        <v>NED</v>
      </c>
      <c r="H101" s="111">
        <f>VLOOKUP($C101,'[1]Par'!$A$1:$G$409,6)</f>
        <v>36905</v>
      </c>
      <c r="I101" s="121"/>
      <c r="J101" s="9"/>
      <c r="K101" s="11"/>
    </row>
    <row r="102" spans="1:11" ht="11.25" customHeight="1">
      <c r="A102" s="9"/>
      <c r="B102" s="136">
        <v>0.422222222222222</v>
      </c>
      <c r="C102" s="11">
        <v>74</v>
      </c>
      <c r="D102" s="100" t="str">
        <f>VLOOKUP($C102,'[1]Par'!$A$1:$B$409,2)</f>
        <v>MACLEOD Callun</v>
      </c>
      <c r="E102" s="100" t="str">
        <f>VLOOKUP($C102,'[1]Par'!$A$1:$C$409,3)</f>
        <v>Zappi Angleterre</v>
      </c>
      <c r="F102" s="111" t="str">
        <f>VLOOKUP($C102,'[1]Par'!$A$1:$G$409,4)</f>
        <v>J2</v>
      </c>
      <c r="G102" s="111" t="str">
        <f>VLOOKUP($C102,'[1]Par'!$A$1:$G$409,5)</f>
        <v>GBR</v>
      </c>
      <c r="H102" s="111">
        <f>VLOOKUP($C102,'[1]Par'!$A$1:$G$409,6)</f>
        <v>36593</v>
      </c>
      <c r="I102" s="121"/>
      <c r="J102" s="9"/>
      <c r="K102" s="11"/>
    </row>
    <row r="103" spans="1:11" ht="11.25" customHeight="1">
      <c r="A103" s="9"/>
      <c r="B103" s="136">
        <v>0.422916666666666</v>
      </c>
      <c r="C103" s="11">
        <v>28</v>
      </c>
      <c r="D103" s="100" t="str">
        <f>VLOOKUP($C103,'[1]Par'!$A$1:$B$409,2)</f>
        <v>LAURANCE Axel</v>
      </c>
      <c r="E103" s="100" t="str">
        <f>VLOOKUP($C103,'[1]Par'!$A$1:$C$409,3)</f>
        <v>Entente Locminé-Vannes</v>
      </c>
      <c r="F103" s="111" t="str">
        <f>VLOOKUP($C103,'[1]Par'!$A$1:$G$409,4)</f>
        <v>J1</v>
      </c>
      <c r="G103" s="111" t="str">
        <f>VLOOKUP($C103,'[1]Par'!$A$1:$G$409,5)</f>
        <v>FRA</v>
      </c>
      <c r="H103" s="111">
        <f>VLOOKUP($C103,'[1]Par'!$A$1:$G$409,6)</f>
        <v>36994</v>
      </c>
      <c r="I103" s="121"/>
      <c r="J103" s="9"/>
      <c r="K103" s="11"/>
    </row>
    <row r="104" spans="1:11" ht="11.25" customHeight="1">
      <c r="A104" s="9"/>
      <c r="B104" s="136">
        <v>0.423611111111111</v>
      </c>
      <c r="C104" s="11">
        <v>148</v>
      </c>
      <c r="D104" s="100" t="str">
        <f>VLOOKUP($C104,'[1]Par'!$A$1:$B$409,2)</f>
        <v>DUBOIS Pierre Emmanuel</v>
      </c>
      <c r="E104" s="100" t="str">
        <f>VLOOKUP($C104,'[1]Par'!$A$1:$C$409,3)</f>
        <v>Comité Ille et Vilaine</v>
      </c>
      <c r="F104" s="111" t="str">
        <f>VLOOKUP($C104,'[1]Par'!$A$1:$G$409,4)</f>
        <v>J2</v>
      </c>
      <c r="G104" s="111" t="str">
        <f>VLOOKUP($C104,'[1]Par'!$A$1:$G$409,5)</f>
        <v>FRA</v>
      </c>
      <c r="H104" s="111">
        <f>VLOOKUP($C104,'[1]Par'!$A$1:$G$409,6)</f>
        <v>36685</v>
      </c>
      <c r="I104" s="121"/>
      <c r="J104" s="9"/>
      <c r="K104" s="11"/>
    </row>
    <row r="105" spans="1:11" ht="11.25" customHeight="1">
      <c r="A105" s="9"/>
      <c r="B105" s="136">
        <v>0.424305555555555</v>
      </c>
      <c r="C105" s="11">
        <v>51</v>
      </c>
      <c r="D105" s="100" t="str">
        <f>VLOOKUP($C105,'[1]Par'!$A$1:$B$409,2)</f>
        <v> KRUL Wessel</v>
      </c>
      <c r="E105" s="100" t="str">
        <f>VLOOKUP($C105,'[1]Par'!$A$1:$C$409,3)</f>
        <v>Forte Young Cycling Team</v>
      </c>
      <c r="F105" s="111" t="str">
        <f>VLOOKUP($C105,'[1]Par'!$A$1:$G$409,4)</f>
        <v>J2</v>
      </c>
      <c r="G105" s="111" t="str">
        <f>VLOOKUP($C105,'[1]Par'!$A$1:$G$409,5)</f>
        <v>NED</v>
      </c>
      <c r="H105" s="111">
        <f>VLOOKUP($C105,'[1]Par'!$A$1:$G$409,6)</f>
        <v>0</v>
      </c>
      <c r="I105" s="121"/>
      <c r="J105" s="9"/>
      <c r="K105" s="11"/>
    </row>
    <row r="106" spans="1:11" ht="11.25" customHeight="1">
      <c r="A106" s="9"/>
      <c r="B106" s="136">
        <v>0.425</v>
      </c>
      <c r="C106" s="11">
        <v>141</v>
      </c>
      <c r="D106" s="100" t="str">
        <f>VLOOKUP($C106,'[1]Par'!$A$1:$B$409,2)</f>
        <v>GUERNALEC Victor</v>
      </c>
      <c r="E106" s="100" t="str">
        <f>VLOOKUP($C106,'[1]Par'!$A$1:$C$409,3)</f>
        <v>Comité Finistère</v>
      </c>
      <c r="F106" s="111" t="str">
        <f>VLOOKUP($C106,'[1]Par'!$A$1:$G$409,4)</f>
        <v>J2</v>
      </c>
      <c r="G106" s="111" t="str">
        <f>VLOOKUP($C106,'[1]Par'!$A$1:$G$409,5)</f>
        <v>FRA</v>
      </c>
      <c r="H106" s="111">
        <f>VLOOKUP($C106,'[1]Par'!$A$1:$G$409,6)</f>
        <v>36601</v>
      </c>
      <c r="I106" s="121"/>
      <c r="J106" s="9"/>
      <c r="K106" s="11"/>
    </row>
    <row r="107" spans="1:11" ht="11.25" customHeight="1">
      <c r="A107" s="9"/>
      <c r="B107" s="136">
        <v>0.425694444444444</v>
      </c>
      <c r="C107" s="11">
        <v>152</v>
      </c>
      <c r="D107" s="100" t="str">
        <f>VLOOKUP($C107,'[1]Par'!$A$1:$B$409,2)</f>
        <v>LAMBERT Mathieu</v>
      </c>
      <c r="E107" s="100" t="str">
        <f>VLOOKUP($C107,'[1]Par'!$A$1:$C$409,3)</f>
        <v>Comité de la Sarthe</v>
      </c>
      <c r="F107" s="111" t="str">
        <f>VLOOKUP($C107,'[1]Par'!$A$1:$G$409,4)</f>
        <v>J1</v>
      </c>
      <c r="G107" s="111" t="str">
        <f>VLOOKUP($C107,'[1]Par'!$A$1:$G$409,5)</f>
        <v>FRA</v>
      </c>
      <c r="H107" s="111">
        <f>VLOOKUP($C107,'[1]Par'!$A$1:$G$409,6)</f>
        <v>37154</v>
      </c>
      <c r="I107" s="121"/>
      <c r="J107" s="9"/>
      <c r="K107" s="11"/>
    </row>
    <row r="108" spans="1:11" ht="11.25" customHeight="1">
      <c r="A108" s="9"/>
      <c r="B108" s="136">
        <v>0.426388888888889</v>
      </c>
      <c r="C108" s="11">
        <v>200</v>
      </c>
      <c r="D108" s="100" t="str">
        <f>VLOOKUP($C108,'[1]Par'!$A$1:$B$409,2)</f>
        <v>DRUMEL Alexis</v>
      </c>
      <c r="E108" s="100" t="str">
        <f>VLOOKUP($C108,'[1]Par'!$A$1:$C$409,3)</f>
        <v>VC Pontivyen</v>
      </c>
      <c r="F108" s="111" t="str">
        <f>VLOOKUP($C108,'[1]Par'!$A$1:$G$409,4)</f>
        <v>J1</v>
      </c>
      <c r="G108" s="111" t="str">
        <f>VLOOKUP($C108,'[1]Par'!$A$1:$G$409,5)</f>
        <v>FRA</v>
      </c>
      <c r="H108" s="111">
        <f>VLOOKUP($C108,'[1]Par'!$A$1:$G$409,6)</f>
        <v>37124</v>
      </c>
      <c r="I108" s="121"/>
      <c r="J108" s="9"/>
      <c r="K108" s="11"/>
    </row>
    <row r="109" spans="1:11" ht="11.25" customHeight="1">
      <c r="A109" s="9"/>
      <c r="B109" s="136">
        <v>0.427083333333333</v>
      </c>
      <c r="C109" s="11">
        <v>170</v>
      </c>
      <c r="D109" s="100" t="str">
        <f>VLOOKUP($C109,'[1]Par'!$A$1:$B$409,2)</f>
        <v>GOULET Clément</v>
      </c>
      <c r="E109" s="100" t="str">
        <f>VLOOKUP($C109,'[1]Par'!$A$1:$C$409,3)</f>
        <v>VS Vallette</v>
      </c>
      <c r="F109" s="111" t="str">
        <f>VLOOKUP($C109,'[1]Par'!$A$1:$G$409,4)</f>
        <v>J2</v>
      </c>
      <c r="G109" s="111" t="str">
        <f>VLOOKUP($C109,'[1]Par'!$A$1:$G$409,5)</f>
        <v>FRA</v>
      </c>
      <c r="H109" s="111">
        <f>VLOOKUP($C109,'[1]Par'!$A$1:$G$409,6)</f>
        <v>0</v>
      </c>
      <c r="I109" s="121"/>
      <c r="J109" s="9"/>
      <c r="K109" s="11"/>
    </row>
    <row r="110" spans="1:11" ht="11.25" customHeight="1">
      <c r="A110" s="9"/>
      <c r="B110" s="136">
        <v>0.427777777777779</v>
      </c>
      <c r="C110" s="11">
        <v>8</v>
      </c>
      <c r="D110" s="100" t="str">
        <f>VLOOKUP($C110,'[1]Par'!$A$1:$B$409,2)</f>
        <v>KROON Joris</v>
      </c>
      <c r="E110" s="100" t="str">
        <f>VLOOKUP($C110,'[1]Par'!$A$1:$C$409,3)</f>
        <v>Wilton Cycling Team</v>
      </c>
      <c r="F110" s="111" t="str">
        <f>VLOOKUP($C110,'[1]Par'!$A$1:$G$409,4)</f>
        <v>J1</v>
      </c>
      <c r="G110" s="111" t="str">
        <f>VLOOKUP($C110,'[1]Par'!$A$1:$G$409,5)</f>
        <v>NED</v>
      </c>
      <c r="H110" s="111">
        <f>VLOOKUP($C110,'[1]Par'!$A$1:$G$409,6)</f>
        <v>37247</v>
      </c>
      <c r="I110" s="121"/>
      <c r="J110" s="9"/>
      <c r="K110" s="11"/>
    </row>
    <row r="111" spans="1:11" ht="11.25" customHeight="1">
      <c r="A111" s="9"/>
      <c r="B111" s="136">
        <v>0.428472222222221</v>
      </c>
      <c r="C111" s="11">
        <v>126</v>
      </c>
      <c r="D111" s="100" t="str">
        <f>VLOOKUP($C111,'[1]Par'!$A$1:$B$409,2)</f>
        <v>RUAULT Nathan</v>
      </c>
      <c r="E111" s="100" t="str">
        <f>VLOOKUP($C111,'[1]Par'!$A$1:$C$409,3)</f>
        <v>Comité Loire Atlantique</v>
      </c>
      <c r="F111" s="111" t="str">
        <f>VLOOKUP($C111,'[1]Par'!$A$1:$G$409,4)</f>
        <v>J2</v>
      </c>
      <c r="G111" s="111" t="str">
        <f>VLOOKUP($C111,'[1]Par'!$A$1:$G$409,5)</f>
        <v>FRA</v>
      </c>
      <c r="H111" s="111">
        <f>VLOOKUP($C111,'[1]Par'!$A$1:$G$409,6)</f>
        <v>36879</v>
      </c>
      <c r="I111" s="121"/>
      <c r="J111" s="9"/>
      <c r="K111" s="11"/>
    </row>
    <row r="112" spans="1:11" ht="9.75" customHeight="1">
      <c r="A112" s="9"/>
      <c r="B112" s="136">
        <v>0.429166666666665</v>
      </c>
      <c r="C112" s="11">
        <v>80</v>
      </c>
      <c r="D112" s="100" t="str">
        <f>VLOOKUP($C112,'[1]Par'!$A$1:$B$409,2)</f>
        <v> BARLOW Ben</v>
      </c>
      <c r="E112" s="100" t="str">
        <f>VLOOKUP($C112,'[1]Par'!$A$1:$C$409,3)</f>
        <v>Spokes Racing Team</v>
      </c>
      <c r="F112" s="111" t="str">
        <f>VLOOKUP($C112,'[1]Par'!$A$1:$G$409,4)</f>
        <v>J2</v>
      </c>
      <c r="G112" s="111" t="str">
        <f>VLOOKUP($C112,'[1]Par'!$A$1:$G$409,5)</f>
        <v>GBR</v>
      </c>
      <c r="H112" s="111">
        <f>VLOOKUP($C112,'[1]Par'!$A$1:$G$409,6)</f>
        <v>36632</v>
      </c>
      <c r="I112" s="121"/>
      <c r="J112" s="9"/>
      <c r="K112" s="11"/>
    </row>
    <row r="113" spans="1:11" ht="11.25" customHeight="1">
      <c r="A113" s="9"/>
      <c r="B113" s="136">
        <v>0.429861111111109</v>
      </c>
      <c r="C113" s="11">
        <v>2</v>
      </c>
      <c r="D113" s="100" t="str">
        <f>VLOOKUP($C113,'[1]Par'!$A$1:$B$409,2)</f>
        <v>RUIJTER Stÿn</v>
      </c>
      <c r="E113" s="100" t="str">
        <f>VLOOKUP($C113,'[1]Par'!$A$1:$C$409,3)</f>
        <v>Cycling Club Monkeytown</v>
      </c>
      <c r="F113" s="111" t="str">
        <f>VLOOKUP($C113,'[1]Par'!$A$1:$G$409,4)</f>
        <v>J2</v>
      </c>
      <c r="G113" s="111" t="str">
        <f>VLOOKUP($C113,'[1]Par'!$A$1:$G$409,5)</f>
        <v>NED</v>
      </c>
      <c r="H113" s="111">
        <f>VLOOKUP($C113,'[1]Par'!$A$1:$G$409,6)</f>
        <v>36550</v>
      </c>
      <c r="I113" s="121"/>
      <c r="J113" s="9"/>
      <c r="K113" s="11"/>
    </row>
    <row r="114" spans="1:11" ht="11.25" customHeight="1">
      <c r="A114" s="9"/>
      <c r="B114" s="136">
        <v>0.430555555555553</v>
      </c>
      <c r="C114" s="11">
        <v>157</v>
      </c>
      <c r="D114" s="100" t="str">
        <f>VLOOKUP($C114,'[1]Par'!$A$1:$B$409,2)</f>
        <v>HUYET Baptiste</v>
      </c>
      <c r="E114" s="100" t="str">
        <f>VLOOKUP($C114,'[1]Par'!$A$1:$C$409,3)</f>
        <v>CC Villeneuve Soissons Aisne</v>
      </c>
      <c r="F114" s="111" t="str">
        <f>VLOOKUP($C114,'[1]Par'!$A$1:$G$409,4)</f>
        <v>J2</v>
      </c>
      <c r="G114" s="111" t="str">
        <f>VLOOKUP($C114,'[1]Par'!$A$1:$G$409,5)</f>
        <v>FRA</v>
      </c>
      <c r="H114" s="111">
        <f>VLOOKUP($C114,'[1]Par'!$A$1:$G$409,6)</f>
        <v>36713</v>
      </c>
      <c r="I114" s="121"/>
      <c r="J114" s="9"/>
      <c r="K114" s="11"/>
    </row>
    <row r="115" spans="1:11" ht="11.25" customHeight="1">
      <c r="A115" s="9"/>
      <c r="B115" s="136">
        <v>0.431249999999997</v>
      </c>
      <c r="C115" s="11">
        <v>109</v>
      </c>
      <c r="D115" s="100" t="str">
        <f>VLOOKUP($C115,'[1]Par'!$A$1:$B$409,2)</f>
        <v>RIVARD Nicolas</v>
      </c>
      <c r="E115" s="100" t="str">
        <f>VLOOKUP($C115,'[1]Par'!$A$1:$C$409,3)</f>
        <v>Espoir Elite-Primau vélo</v>
      </c>
      <c r="F115" s="111" t="str">
        <f>VLOOKUP($C115,'[1]Par'!$A$1:$G$409,4)</f>
        <v>J1</v>
      </c>
      <c r="G115" s="111" t="str">
        <f>VLOOKUP($C115,'[1]Par'!$A$1:$G$409,5)</f>
        <v>CAN</v>
      </c>
      <c r="H115" s="111">
        <f>VLOOKUP($C115,'[1]Par'!$A$1:$G$409,6)</f>
        <v>37193</v>
      </c>
      <c r="I115" s="121"/>
      <c r="J115" s="9"/>
      <c r="K115" s="11"/>
    </row>
    <row r="116" spans="1:11" ht="11.25" customHeight="1">
      <c r="A116" s="9"/>
      <c r="B116" s="136">
        <v>0.431944444444441</v>
      </c>
      <c r="C116" s="11">
        <v>37</v>
      </c>
      <c r="D116" s="100" t="str">
        <f>VLOOKUP($C116,'[1]Par'!$A$1:$B$409,2)</f>
        <v>BEERNAERT David</v>
      </c>
      <c r="E116" s="100" t="str">
        <f>VLOOKUP($C116,'[1]Par'!$A$1:$C$409,3)</f>
        <v>Cureghem Sportief</v>
      </c>
      <c r="F116" s="111" t="str">
        <f>VLOOKUP($C116,'[1]Par'!$A$1:$G$409,4)</f>
        <v>J2</v>
      </c>
      <c r="G116" s="111" t="str">
        <f>VLOOKUP($C116,'[1]Par'!$A$1:$G$409,5)</f>
        <v>BEL</v>
      </c>
      <c r="H116" s="111">
        <f>VLOOKUP($C116,'[1]Par'!$A$1:$G$409,6)</f>
        <v>36775</v>
      </c>
      <c r="I116" s="121"/>
      <c r="J116" s="9"/>
      <c r="K116" s="11"/>
    </row>
    <row r="117" spans="1:11" ht="9.75" customHeight="1">
      <c r="A117" s="9"/>
      <c r="B117" s="136">
        <v>0.432638888888885</v>
      </c>
      <c r="C117" s="11">
        <v>22</v>
      </c>
      <c r="D117" s="100" t="str">
        <f>VLOOKUP($C117,'[1]Par'!$A$1:$B$409,2)</f>
        <v>KLUCKERS Arthur</v>
      </c>
      <c r="E117" s="100" t="str">
        <f>VLOOKUP($C117,'[1]Par'!$A$1:$C$409,3)</f>
        <v>Luxembourg</v>
      </c>
      <c r="F117" s="111" t="str">
        <f>VLOOKUP($C117,'[1]Par'!$A$1:$G$409,4)</f>
        <v>J2</v>
      </c>
      <c r="G117" s="111" t="str">
        <f>VLOOKUP($C117,'[1]Par'!$A$1:$G$409,5)</f>
        <v>LUX</v>
      </c>
      <c r="H117" s="111">
        <f>VLOOKUP($C117,'[1]Par'!$A$1:$G$409,6)</f>
        <v>36600</v>
      </c>
      <c r="I117" s="121"/>
      <c r="J117" s="9"/>
      <c r="K117" s="11"/>
    </row>
    <row r="118" spans="1:11" ht="11.25" customHeight="1">
      <c r="A118" s="9"/>
      <c r="B118" s="136">
        <v>0.433333333333329</v>
      </c>
      <c r="C118" s="11">
        <v>149</v>
      </c>
      <c r="D118" s="100" t="str">
        <f>VLOOKUP($C118,'[1]Par'!$A$1:$B$409,2)</f>
        <v>LAUMONIER Arthur</v>
      </c>
      <c r="E118" s="100" t="str">
        <f>VLOOKUP($C118,'[1]Par'!$A$1:$C$409,3)</f>
        <v>Comité Ille et Vilaine</v>
      </c>
      <c r="F118" s="111" t="str">
        <f>VLOOKUP($C118,'[1]Par'!$A$1:$G$409,4)</f>
        <v>J2</v>
      </c>
      <c r="G118" s="111" t="str">
        <f>VLOOKUP($C118,'[1]Par'!$A$1:$G$409,5)</f>
        <v>FRA</v>
      </c>
      <c r="H118" s="111">
        <f>VLOOKUP($C118,'[1]Par'!$A$1:$G$409,6)</f>
        <v>36554</v>
      </c>
      <c r="I118" s="121"/>
      <c r="J118" s="9"/>
      <c r="K118" s="11"/>
    </row>
    <row r="119" spans="1:11" ht="11.25" customHeight="1">
      <c r="A119" s="9"/>
      <c r="B119" s="136">
        <v>0.434027777777773</v>
      </c>
      <c r="C119" s="11">
        <v>119</v>
      </c>
      <c r="D119" s="100" t="str">
        <f>VLOOKUP($C119,'[1]Par'!$A$1:$B$409,2)</f>
        <v>PLAISANT Lucas</v>
      </c>
      <c r="E119" s="100" t="str">
        <f>VLOOKUP($C119,'[1]Par'!$A$1:$C$409,3)</f>
        <v>Comité Val de Loire</v>
      </c>
      <c r="F119" s="111" t="str">
        <f>VLOOKUP($C119,'[1]Par'!$A$1:$G$409,4)</f>
        <v>J2</v>
      </c>
      <c r="G119" s="111" t="str">
        <f>VLOOKUP($C119,'[1]Par'!$A$1:$G$409,5)</f>
        <v>FRA</v>
      </c>
      <c r="H119" s="111">
        <f>VLOOKUP($C119,'[1]Par'!$A$1:$G$409,6)</f>
        <v>36643</v>
      </c>
      <c r="I119" s="121"/>
      <c r="J119" s="9"/>
      <c r="K119" s="11"/>
    </row>
    <row r="120" spans="1:11" ht="11.25" customHeight="1">
      <c r="A120" s="9"/>
      <c r="B120" s="136">
        <v>0.434722222222217</v>
      </c>
      <c r="C120" s="11">
        <v>136</v>
      </c>
      <c r="D120" s="100" t="str">
        <f>VLOOKUP($C120,'[1]Par'!$A$1:$B$409,2)</f>
        <v>LE BERRE Mathis</v>
      </c>
      <c r="E120" s="100" t="str">
        <f>VLOOKUP($C120,'[1]Par'!$A$1:$C$409,3)</f>
        <v>Comité Côtes d' Armor</v>
      </c>
      <c r="F120" s="111" t="str">
        <f>VLOOKUP($C120,'[1]Par'!$A$1:$G$409,4)</f>
        <v>J1</v>
      </c>
      <c r="G120" s="111" t="str">
        <f>VLOOKUP($C120,'[1]Par'!$A$1:$G$409,5)</f>
        <v>FRA</v>
      </c>
      <c r="H120" s="111">
        <f>VLOOKUP($C120,'[1]Par'!$A$1:$G$409,6)</f>
        <v>36997</v>
      </c>
      <c r="I120" s="121"/>
      <c r="J120" s="9"/>
      <c r="K120" s="11"/>
    </row>
    <row r="121" spans="1:11" ht="11.25" customHeight="1">
      <c r="A121" s="9"/>
      <c r="B121" s="136">
        <v>0.435416666666661</v>
      </c>
      <c r="C121" s="11">
        <v>92</v>
      </c>
      <c r="D121" s="100" t="str">
        <f>VLOOKUP($C121,'[1]Par'!$A$1:$B$409,2)</f>
        <v>AITOR Larranaga</v>
      </c>
      <c r="E121" s="100" t="str">
        <f>VLOOKUP($C121,'[1]Par'!$A$1:$C$409,3)</f>
        <v>Gipuzkoa Selekzioa</v>
      </c>
      <c r="F121" s="111" t="str">
        <f>VLOOKUP($C121,'[1]Par'!$A$1:$G$409,4)</f>
        <v>J2</v>
      </c>
      <c r="G121" s="111" t="str">
        <f>VLOOKUP($C121,'[1]Par'!$A$1:$G$409,5)</f>
        <v>ESP</v>
      </c>
      <c r="H121" s="111">
        <f>VLOOKUP($C121,'[1]Par'!$A$1:$G$409,6)</f>
        <v>36563</v>
      </c>
      <c r="I121" s="121"/>
      <c r="J121" s="9"/>
      <c r="K121" s="11"/>
    </row>
    <row r="122" spans="1:11" ht="11.25" customHeight="1">
      <c r="A122" s="9"/>
      <c r="B122" s="136">
        <v>0.436111111111105</v>
      </c>
      <c r="C122" s="11">
        <v>185</v>
      </c>
      <c r="D122" s="100">
        <f>VLOOKUP($C122,'[1]Par'!$A$1:$B$409,2)</f>
        <v>0</v>
      </c>
      <c r="E122" s="100">
        <f>VLOOKUP($C122,'[1]Par'!$A$1:$C$409,3)</f>
        <v>0</v>
      </c>
      <c r="F122" s="111">
        <f>VLOOKUP($C122,'[1]Par'!$A$1:$G$409,4)</f>
        <v>0</v>
      </c>
      <c r="G122" s="111">
        <f>VLOOKUP($C122,'[1]Par'!$A$1:$G$409,5)</f>
        <v>0</v>
      </c>
      <c r="H122" s="111">
        <f>VLOOKUP($C122,'[1]Par'!$A$1:$G$409,6)</f>
        <v>0</v>
      </c>
      <c r="I122" s="121"/>
      <c r="J122" s="9"/>
      <c r="K122" s="11"/>
    </row>
    <row r="123" spans="1:11" ht="11.25" customHeight="1">
      <c r="A123" s="9"/>
      <c r="B123" s="136">
        <v>0.436805555555549</v>
      </c>
      <c r="C123" s="11">
        <v>188</v>
      </c>
      <c r="D123" s="100" t="str">
        <f>VLOOKUP($C123,'[1]Par'!$A$1:$B$409,2)</f>
        <v> BOULAIS Jules</v>
      </c>
      <c r="E123" s="100" t="str">
        <f>VLOOKUP($C123,'[1]Par'!$A$1:$C$409,3)</f>
        <v>Vendée la Roche sur Yon</v>
      </c>
      <c r="F123" s="111" t="str">
        <f>VLOOKUP($C123,'[1]Par'!$A$1:$G$409,4)</f>
        <v>J1</v>
      </c>
      <c r="G123" s="111" t="str">
        <f>VLOOKUP($C123,'[1]Par'!$A$1:$G$409,5)</f>
        <v>FRA</v>
      </c>
      <c r="H123" s="111">
        <f>VLOOKUP($C123,'[1]Par'!$A$1:$G$409,6)</f>
        <v>37012</v>
      </c>
      <c r="I123" s="121"/>
      <c r="J123" s="9"/>
      <c r="K123" s="11"/>
    </row>
    <row r="124" spans="1:11" ht="11.25" customHeight="1">
      <c r="A124" s="9"/>
      <c r="B124" s="136">
        <v>0.437499999999993</v>
      </c>
      <c r="C124" s="11">
        <v>103</v>
      </c>
      <c r="D124" s="100" t="str">
        <f>VLOOKUP($C124,'[1]Par'!$A$1:$B$409,2)</f>
        <v>PLAMANDON Romain</v>
      </c>
      <c r="E124" s="100" t="str">
        <f>VLOOKUP($C124,'[1]Par'!$A$1:$C$409,3)</f>
        <v>Equipe du Québec</v>
      </c>
      <c r="F124" s="111" t="str">
        <f>VLOOKUP($C124,'[1]Par'!$A$1:$G$409,4)</f>
        <v>J2</v>
      </c>
      <c r="G124" s="111" t="str">
        <f>VLOOKUP($C124,'[1]Par'!$A$1:$G$409,5)</f>
        <v>CAN</v>
      </c>
      <c r="H124" s="111">
        <f>VLOOKUP($C124,'[1]Par'!$A$1:$G$409,6)</f>
        <v>36532</v>
      </c>
      <c r="I124" s="121"/>
      <c r="J124" s="9"/>
      <c r="K124" s="11"/>
    </row>
    <row r="125" spans="1:11" ht="9.75" customHeight="1">
      <c r="A125" s="9"/>
      <c r="B125" s="136">
        <v>0.438194444444437</v>
      </c>
      <c r="C125" s="11">
        <v>128</v>
      </c>
      <c r="D125" s="100" t="str">
        <f>VLOOKUP($C125,'[1]Par'!$A$1:$B$409,2)</f>
        <v>RETAILLEAU Valentin</v>
      </c>
      <c r="E125" s="100" t="str">
        <f>VLOOKUP($C125,'[1]Par'!$A$1:$C$409,3)</f>
        <v>Comité Nouvelle Aquitaine</v>
      </c>
      <c r="F125" s="111" t="str">
        <f>VLOOKUP($C125,'[1]Par'!$A$1:$G$409,4)</f>
        <v>J2</v>
      </c>
      <c r="G125" s="111" t="str">
        <f>VLOOKUP($C125,'[1]Par'!$A$1:$G$409,5)</f>
        <v>FRA</v>
      </c>
      <c r="H125" s="111">
        <f>VLOOKUP($C125,'[1]Par'!$A$1:$G$409,6)</f>
        <v>36695</v>
      </c>
      <c r="I125" s="121"/>
      <c r="J125" s="9"/>
      <c r="K125" s="11"/>
    </row>
    <row r="126" spans="1:11" ht="11.25" customHeight="1">
      <c r="A126" s="9"/>
      <c r="B126" s="136">
        <v>0.438888888888881</v>
      </c>
      <c r="C126" s="11">
        <v>43</v>
      </c>
      <c r="D126" s="100" t="str">
        <f>VLOOKUP($C126,'[1]Par'!$A$1:$B$409,2)</f>
        <v>GASPARD Julien</v>
      </c>
      <c r="E126" s="100" t="str">
        <f>VLOOKUP($C126,'[1]Par'!$A$1:$C$409,3)</f>
        <v>VC Ardennes</v>
      </c>
      <c r="F126" s="111" t="str">
        <f>VLOOKUP($C126,'[1]Par'!$A$1:$G$409,4)</f>
        <v>J1</v>
      </c>
      <c r="G126" s="111" t="str">
        <f>VLOOKUP($C126,'[1]Par'!$A$1:$G$409,5)</f>
        <v>BEL</v>
      </c>
      <c r="H126" s="111">
        <f>VLOOKUP($C126,'[1]Par'!$A$1:$G$409,6)</f>
        <v>36942</v>
      </c>
      <c r="I126" s="121"/>
      <c r="J126" s="9"/>
      <c r="K126" s="11"/>
    </row>
    <row r="127" spans="1:11" ht="11.25" customHeight="1">
      <c r="A127" s="9"/>
      <c r="B127" s="136">
        <v>0.439583333333325</v>
      </c>
      <c r="C127" s="11">
        <v>193</v>
      </c>
      <c r="D127" s="100" t="str">
        <f>VLOOKUP($C127,'[1]Par'!$A$1:$B$409,2)</f>
        <v>BENECH Pierre</v>
      </c>
      <c r="E127" s="100" t="str">
        <f>VLOOKUP($C127,'[1]Par'!$A$1:$C$409,3)</f>
        <v>VPC Loudéac</v>
      </c>
      <c r="F127" s="111" t="str">
        <f>VLOOKUP($C127,'[1]Par'!$A$1:$G$409,4)</f>
        <v>J2</v>
      </c>
      <c r="G127" s="111" t="str">
        <f>VLOOKUP($C127,'[1]Par'!$A$1:$G$409,5)</f>
        <v>FRA</v>
      </c>
      <c r="H127" s="111">
        <f>VLOOKUP($C127,'[1]Par'!$A$1:$G$409,6)</f>
        <v>36593</v>
      </c>
      <c r="I127" s="121"/>
      <c r="J127" s="9"/>
      <c r="K127" s="11"/>
    </row>
    <row r="128" spans="1:11" ht="11.25" customHeight="1">
      <c r="A128" s="9"/>
      <c r="B128" s="136">
        <v>0.440277777777769</v>
      </c>
      <c r="C128" s="11">
        <v>77</v>
      </c>
      <c r="D128" s="100" t="str">
        <f>VLOOKUP($C128,'[1]Par'!$A$1:$B$409,2)</f>
        <v>HOLLYMAN Mason</v>
      </c>
      <c r="E128" s="100" t="str">
        <f>VLOOKUP($C128,'[1]Par'!$A$1:$C$409,3)</f>
        <v>Zappi Angleterre</v>
      </c>
      <c r="F128" s="111" t="str">
        <f>VLOOKUP($C128,'[1]Par'!$A$1:$G$409,4)</f>
        <v>J2</v>
      </c>
      <c r="G128" s="111" t="str">
        <f>VLOOKUP($C128,'[1]Par'!$A$1:$G$409,5)</f>
        <v>GBR</v>
      </c>
      <c r="H128" s="111">
        <f>VLOOKUP($C128,'[1]Par'!$A$1:$G$409,6)</f>
        <v>36702</v>
      </c>
      <c r="I128" s="121"/>
      <c r="J128" s="9"/>
      <c r="K128" s="11"/>
    </row>
    <row r="129" spans="1:11" ht="10.5" customHeight="1">
      <c r="A129" s="9"/>
      <c r="B129" s="136">
        <v>0.440972222222213</v>
      </c>
      <c r="C129" s="11">
        <v>14</v>
      </c>
      <c r="D129" s="100" t="str">
        <f>VLOOKUP($C129,'[1]Par'!$A$1:$B$409,2)</f>
        <v>DEVANNE Antoine</v>
      </c>
      <c r="E129" s="100" t="str">
        <f>VLOOKUP($C129,'[1]Par'!$A$1:$C$409,3)</f>
        <v>Comité de Vendée</v>
      </c>
      <c r="F129" s="111" t="str">
        <f>VLOOKUP($C129,'[1]Par'!$A$1:$G$409,4)</f>
        <v>J2</v>
      </c>
      <c r="G129" s="111" t="str">
        <f>VLOOKUP($C129,'[1]Par'!$A$1:$G$409,5)</f>
        <v>FRA</v>
      </c>
      <c r="H129" s="111">
        <f>VLOOKUP($C129,'[1]Par'!$A$1:$G$409,6)</f>
        <v>36785</v>
      </c>
      <c r="I129" s="121"/>
      <c r="J129" s="9"/>
      <c r="K129" s="11"/>
    </row>
    <row r="130" spans="1:11" ht="11.25" customHeight="1">
      <c r="A130" s="9"/>
      <c r="B130" s="136">
        <v>0.441666666666657</v>
      </c>
      <c r="C130" s="11">
        <v>163</v>
      </c>
      <c r="D130" s="100" t="str">
        <f>VLOOKUP($C130,'[1]Par'!$A$1:$B$409,2)</f>
        <v>BARRE Louis</v>
      </c>
      <c r="E130" s="100" t="str">
        <f>VLOOKUP($C130,'[1]Par'!$A$1:$C$409,3)</f>
        <v>UC Nantes</v>
      </c>
      <c r="F130" s="111" t="str">
        <f>VLOOKUP($C130,'[1]Par'!$A$1:$G$409,4)</f>
        <v>J2</v>
      </c>
      <c r="G130" s="111" t="str">
        <f>VLOOKUP($C130,'[1]Par'!$A$1:$G$409,5)</f>
        <v>FRA</v>
      </c>
      <c r="H130" s="111">
        <f>VLOOKUP($C130,'[1]Par'!$A$1:$G$409,6)</f>
        <v>36622</v>
      </c>
      <c r="I130" s="121"/>
      <c r="J130" s="9"/>
      <c r="K130" s="11"/>
    </row>
    <row r="131" spans="1:11" ht="9.75" customHeight="1">
      <c r="A131" s="9"/>
      <c r="B131" s="136">
        <v>0.442361111111101</v>
      </c>
      <c r="C131" s="11">
        <v>89</v>
      </c>
      <c r="D131" s="100" t="str">
        <f>VLOOKUP($C131,'[1]Par'!$A$1:$B$409,2)</f>
        <v> BROEX Victor</v>
      </c>
      <c r="E131" s="100" t="str">
        <f>VLOOKUP($C131,'[1]Par'!$A$1:$C$409,3)</f>
        <v>WPG Amsterdam Juniors</v>
      </c>
      <c r="F131" s="111" t="str">
        <f>VLOOKUP($C131,'[1]Par'!$A$1:$G$409,4)</f>
        <v>J2</v>
      </c>
      <c r="G131" s="111" t="str">
        <f>VLOOKUP($C131,'[1]Par'!$A$1:$G$409,5)</f>
        <v>NED</v>
      </c>
      <c r="H131" s="111">
        <f>VLOOKUP($C131,'[1]Par'!$A$1:$G$409,6)</f>
        <v>36556</v>
      </c>
      <c r="I131" s="121"/>
      <c r="J131" s="9"/>
      <c r="K131" s="11"/>
    </row>
    <row r="132" spans="1:11" ht="11.25" customHeight="1">
      <c r="A132" s="9"/>
      <c r="B132" s="136">
        <v>0.443055555555545</v>
      </c>
      <c r="C132" s="11">
        <v>25</v>
      </c>
      <c r="D132" s="100" t="str">
        <f>VLOOKUP($C132,'[1]Par'!$A$1:$B$409,2)</f>
        <v>MOLINARO Benjamin</v>
      </c>
      <c r="E132" s="100" t="str">
        <f>VLOOKUP($C132,'[1]Par'!$A$1:$C$409,3)</f>
        <v>Entente Locminé-Vannes</v>
      </c>
      <c r="F132" s="111" t="str">
        <f>VLOOKUP($C132,'[1]Par'!$A$1:$G$409,4)</f>
        <v>J2</v>
      </c>
      <c r="G132" s="111" t="str">
        <f>VLOOKUP($C132,'[1]Par'!$A$1:$G$409,5)</f>
        <v>FRA</v>
      </c>
      <c r="H132" s="111">
        <f>VLOOKUP($C132,'[1]Par'!$A$1:$G$409,6)</f>
        <v>36798</v>
      </c>
      <c r="I132" s="121"/>
      <c r="J132" s="9"/>
      <c r="K132" s="11"/>
    </row>
    <row r="133" spans="1:11" ht="11.25" customHeight="1">
      <c r="A133" s="9"/>
      <c r="B133" s="136">
        <v>0.443749999999989</v>
      </c>
      <c r="C133" s="11">
        <v>31</v>
      </c>
      <c r="D133" s="100" t="str">
        <f>VLOOKUP($C133,'[1]Par'!$A$1:$B$409,2)</f>
        <v>TULETT Ben</v>
      </c>
      <c r="E133" s="100" t="str">
        <f>VLOOKUP($C133,'[1]Par'!$A$1:$C$409,3)</f>
        <v>Willebrord Wil Vooruit</v>
      </c>
      <c r="F133" s="111" t="str">
        <f>VLOOKUP($C133,'[1]Par'!$A$1:$G$409,4)</f>
        <v>J1</v>
      </c>
      <c r="G133" s="111" t="str">
        <f>VLOOKUP($C133,'[1]Par'!$A$1:$G$409,5)</f>
        <v>GBR</v>
      </c>
      <c r="H133" s="111">
        <f>VLOOKUP($C133,'[1]Par'!$A$1:$G$409,6)</f>
        <v>37129</v>
      </c>
      <c r="I133" s="121"/>
      <c r="J133" s="9"/>
      <c r="K133" s="11"/>
    </row>
    <row r="134" spans="1:11" ht="11.25" customHeight="1">
      <c r="A134" s="9"/>
      <c r="B134" s="136">
        <v>0.444444444444433</v>
      </c>
      <c r="C134" s="11">
        <v>57</v>
      </c>
      <c r="D134" s="100" t="str">
        <f>VLOOKUP($C134,'[1]Par'!$A$1:$B$409,2)</f>
        <v> VAN BELLE Bas</v>
      </c>
      <c r="E134" s="100" t="str">
        <f>VLOOKUP($C134,'[1]Par'!$A$1:$C$409,3)</f>
        <v>Soenens Boom Cycling Team</v>
      </c>
      <c r="F134" s="111" t="str">
        <f>VLOOKUP($C134,'[1]Par'!$A$1:$G$409,4)</f>
        <v>J2</v>
      </c>
      <c r="G134" s="111" t="str">
        <f>VLOOKUP($C134,'[1]Par'!$A$1:$G$409,5)</f>
        <v>NED</v>
      </c>
      <c r="H134" s="111">
        <f>VLOOKUP($C134,'[1]Par'!$A$1:$G$409,6)</f>
        <v>36666</v>
      </c>
      <c r="I134" s="121"/>
      <c r="J134" s="9"/>
      <c r="K134" s="11"/>
    </row>
    <row r="135" spans="1:11" ht="10.5" customHeight="1">
      <c r="A135" s="9"/>
      <c r="B135" s="136">
        <v>0.445138888888877</v>
      </c>
      <c r="C135" s="11">
        <v>102</v>
      </c>
      <c r="D135" s="100" t="str">
        <f>VLOOKUP($C135,'[1]Par'!$A$1:$B$409,2)</f>
        <v>VOLLMER Andrew </v>
      </c>
      <c r="E135" s="100" t="str">
        <f>VLOOKUP($C135,'[1]Par'!$A$1:$C$409,3)</f>
        <v>Lux/Sideshow USA</v>
      </c>
      <c r="F135" s="111" t="str">
        <f>VLOOKUP($C135,'[1]Par'!$A$1:$G$409,4)</f>
        <v>J2</v>
      </c>
      <c r="G135" s="111" t="str">
        <f>VLOOKUP($C135,'[1]Par'!$A$1:$G$409,5)</f>
        <v>USA</v>
      </c>
      <c r="H135" s="111">
        <f>VLOOKUP($C135,'[1]Par'!$A$1:$G$409,6)</f>
        <v>36774</v>
      </c>
      <c r="I135" s="121"/>
      <c r="J135" s="9"/>
      <c r="K135" s="11"/>
    </row>
    <row r="136" spans="1:11" ht="11.25" customHeight="1">
      <c r="A136" s="9"/>
      <c r="B136" s="136">
        <v>0.445833333333321</v>
      </c>
      <c r="C136" s="11">
        <v>68</v>
      </c>
      <c r="D136" s="100" t="str">
        <f>VLOOKUP($C136,'[1]Par'!$A$1:$B$409,2)</f>
        <v> VAN BOVEN Luca</v>
      </c>
      <c r="E136" s="100" t="str">
        <f>VLOOKUP($C136,'[1]Par'!$A$1:$C$409,3)</f>
        <v>Meubelen Gaverzich Glascentra</v>
      </c>
      <c r="F136" s="111" t="str">
        <f>VLOOKUP($C136,'[1]Par'!$A$1:$G$409,4)</f>
        <v>J2</v>
      </c>
      <c r="G136" s="111" t="str">
        <f>VLOOKUP($C136,'[1]Par'!$A$1:$G$409,5)</f>
        <v>BEL</v>
      </c>
      <c r="H136" s="111">
        <f>VLOOKUP($C136,'[1]Par'!$A$1:$G$409,6)</f>
        <v>36531</v>
      </c>
      <c r="I136" s="121"/>
      <c r="J136" s="9"/>
      <c r="K136" s="11"/>
    </row>
    <row r="137" spans="1:11" ht="9.75" customHeight="1">
      <c r="A137" s="9"/>
      <c r="B137" s="136">
        <v>0.446527777777765</v>
      </c>
      <c r="C137" s="11">
        <v>142</v>
      </c>
      <c r="D137" s="100" t="str">
        <f>VLOOKUP($C137,'[1]Par'!$A$1:$B$409,2)</f>
        <v>PLUSQUELLEC Yann</v>
      </c>
      <c r="E137" s="100" t="str">
        <f>VLOOKUP($C137,'[1]Par'!$A$1:$C$409,3)</f>
        <v>Comité Finistère</v>
      </c>
      <c r="F137" s="111" t="str">
        <f>VLOOKUP($C137,'[1]Par'!$A$1:$G$409,4)</f>
        <v>J2</v>
      </c>
      <c r="G137" s="111" t="str">
        <f>VLOOKUP($C137,'[1]Par'!$A$1:$G$409,5)</f>
        <v>FRA</v>
      </c>
      <c r="H137" s="111">
        <f>VLOOKUP($C137,'[1]Par'!$A$1:$G$409,6)</f>
        <v>36634</v>
      </c>
      <c r="I137" s="121"/>
      <c r="J137" s="9"/>
      <c r="K137" s="11"/>
    </row>
    <row r="138" spans="1:11" ht="9.75" customHeight="1">
      <c r="A138" s="9"/>
      <c r="B138" s="136">
        <v>0.447222222222209</v>
      </c>
      <c r="C138" s="11">
        <v>50</v>
      </c>
      <c r="D138" s="100" t="str">
        <f>VLOOKUP($C138,'[1]Par'!$A$1:$B$409,2)</f>
        <v> VAN DER TUUK Axel</v>
      </c>
      <c r="E138" s="100" t="str">
        <f>VLOOKUP($C138,'[1]Par'!$A$1:$C$409,3)</f>
        <v>Forte Young Cycling Team</v>
      </c>
      <c r="F138" s="111" t="str">
        <f>VLOOKUP($C138,'[1]Par'!$A$1:$G$409,4)</f>
        <v>J2</v>
      </c>
      <c r="G138" s="111" t="str">
        <f>VLOOKUP($C138,'[1]Par'!$A$1:$G$409,5)</f>
        <v>NED</v>
      </c>
      <c r="H138" s="111">
        <f>VLOOKUP($C138,'[1]Par'!$A$1:$G$409,6)</f>
        <v>0</v>
      </c>
      <c r="I138" s="121"/>
      <c r="J138" s="9"/>
      <c r="K138" s="11"/>
    </row>
    <row r="139" spans="1:11" ht="11.25" customHeight="1">
      <c r="A139" s="9"/>
      <c r="B139" s="136"/>
      <c r="C139" s="11"/>
      <c r="D139" s="100"/>
      <c r="E139" s="100"/>
      <c r="F139" s="111"/>
      <c r="G139" s="111"/>
      <c r="H139" s="111"/>
      <c r="I139" s="121"/>
      <c r="J139" s="9"/>
      <c r="K139" s="11"/>
    </row>
    <row r="140" spans="1:11" ht="11.25" customHeight="1">
      <c r="A140" s="9"/>
      <c r="B140" s="136"/>
      <c r="C140" s="11"/>
      <c r="D140" s="100"/>
      <c r="E140" s="100"/>
      <c r="F140" s="111"/>
      <c r="G140" s="111"/>
      <c r="H140" s="111"/>
      <c r="I140" s="121"/>
      <c r="J140" s="9"/>
      <c r="K140" s="11"/>
    </row>
    <row r="141" spans="1:11" ht="11.25" customHeight="1">
      <c r="A141" s="9"/>
      <c r="B141" s="136"/>
      <c r="C141" s="11"/>
      <c r="D141" s="100"/>
      <c r="E141" s="100"/>
      <c r="F141" s="111"/>
      <c r="G141" s="111"/>
      <c r="H141" s="111"/>
      <c r="I141" s="121"/>
      <c r="J141" s="9"/>
      <c r="K141" s="11"/>
    </row>
    <row r="142" spans="1:9" s="3" customFormat="1" ht="20.25">
      <c r="A142" s="136"/>
      <c r="C142" s="12"/>
      <c r="D142" s="4" t="s">
        <v>309</v>
      </c>
      <c r="E142" s="5">
        <f>'[1]logo'!$A$3</f>
        <v>43324</v>
      </c>
      <c r="F142" s="9"/>
      <c r="G142" s="9"/>
      <c r="H142" s="9"/>
      <c r="I142" s="9"/>
    </row>
    <row r="143" spans="1:9" s="20" customFormat="1" ht="15" customHeight="1">
      <c r="A143" s="136"/>
      <c r="B143" s="136"/>
      <c r="C143" s="12"/>
      <c r="D143" s="12" t="s">
        <v>334</v>
      </c>
      <c r="E143" s="137">
        <f>SUM(F143:I143)</f>
        <v>0</v>
      </c>
      <c r="F143" s="11"/>
      <c r="G143" s="11"/>
      <c r="H143" s="11"/>
      <c r="I143" s="11"/>
    </row>
    <row r="144" spans="1:10" ht="11.25" customHeight="1">
      <c r="A144" s="24"/>
      <c r="B144" s="136"/>
      <c r="C144" s="108"/>
      <c r="D144" s="100"/>
      <c r="E144" s="100"/>
      <c r="F144" s="114"/>
      <c r="G144" s="73"/>
      <c r="H144" s="111"/>
      <c r="I144" s="121"/>
      <c r="J144" s="16"/>
    </row>
    <row r="145" spans="1:10" ht="11.25" customHeight="1">
      <c r="A145" s="24"/>
      <c r="B145" s="136"/>
      <c r="C145" s="108"/>
      <c r="D145" s="100"/>
      <c r="E145" s="100"/>
      <c r="F145" s="114"/>
      <c r="G145" s="73"/>
      <c r="H145" s="111"/>
      <c r="I145" s="121"/>
      <c r="J145" s="16"/>
    </row>
    <row r="146" spans="1:10" ht="11.25" customHeight="1">
      <c r="A146" s="24"/>
      <c r="B146" s="136"/>
      <c r="C146" s="108"/>
      <c r="D146" s="100"/>
      <c r="E146" s="100"/>
      <c r="F146" s="114"/>
      <c r="G146" s="73"/>
      <c r="H146" s="111"/>
      <c r="I146" s="121"/>
      <c r="J146" s="16"/>
    </row>
    <row r="147" spans="1:10" ht="11.25" customHeight="1">
      <c r="A147" s="24"/>
      <c r="B147" s="136"/>
      <c r="C147" s="108"/>
      <c r="D147" s="100"/>
      <c r="E147" s="100"/>
      <c r="F147" s="114"/>
      <c r="G147" s="73"/>
      <c r="H147" s="111"/>
      <c r="I147" s="121"/>
      <c r="J147" s="16"/>
    </row>
    <row r="148" spans="1:10" ht="11.25" customHeight="1">
      <c r="A148" s="24"/>
      <c r="B148" s="136"/>
      <c r="C148" s="108"/>
      <c r="D148" s="100"/>
      <c r="E148" s="100"/>
      <c r="F148" s="114"/>
      <c r="G148" s="73"/>
      <c r="H148" s="111"/>
      <c r="I148" s="121"/>
      <c r="J148" s="16"/>
    </row>
    <row r="149" spans="1:10" ht="11.25" customHeight="1">
      <c r="A149" s="24"/>
      <c r="B149" s="136"/>
      <c r="C149" s="108"/>
      <c r="D149" s="100"/>
      <c r="E149" s="100"/>
      <c r="F149" s="114"/>
      <c r="G149" s="73"/>
      <c r="H149" s="111"/>
      <c r="I149" s="121"/>
      <c r="J149" s="16"/>
    </row>
    <row r="150" spans="1:10" ht="11.25" customHeight="1">
      <c r="A150" s="24"/>
      <c r="B150" s="136"/>
      <c r="C150" s="138"/>
      <c r="D150" s="139"/>
      <c r="E150" s="16"/>
      <c r="F150" s="14"/>
      <c r="G150" s="14"/>
      <c r="H150" s="52"/>
      <c r="J150" s="39"/>
    </row>
    <row r="151" spans="1:8" ht="11.25" customHeight="1">
      <c r="A151" s="24"/>
      <c r="B151" s="136"/>
      <c r="C151" s="138"/>
      <c r="D151" s="139"/>
      <c r="E151" s="16"/>
      <c r="F151" s="14"/>
      <c r="G151" s="14"/>
      <c r="H151" s="52"/>
    </row>
    <row r="152" spans="1:8" ht="11.25" customHeight="1">
      <c r="A152" s="24"/>
      <c r="B152" s="136"/>
      <c r="C152" s="138"/>
      <c r="D152" s="139"/>
      <c r="E152" s="16"/>
      <c r="F152" s="14"/>
      <c r="G152" s="14"/>
      <c r="H152" s="52"/>
    </row>
    <row r="153" spans="1:10" ht="11.25" customHeight="1">
      <c r="A153" s="24"/>
      <c r="B153" s="136"/>
      <c r="C153" s="138"/>
      <c r="D153" s="139"/>
      <c r="E153" s="16"/>
      <c r="F153" s="14"/>
      <c r="G153" s="14"/>
      <c r="H153" s="52"/>
      <c r="J153" s="39"/>
    </row>
    <row r="154" spans="1:8" ht="11.25" customHeight="1">
      <c r="A154" s="24"/>
      <c r="B154" s="136"/>
      <c r="C154" s="138"/>
      <c r="D154" s="139"/>
      <c r="E154" s="16"/>
      <c r="F154" s="14"/>
      <c r="G154" s="14"/>
      <c r="H154" s="52"/>
    </row>
    <row r="155" spans="1:10" ht="11.25" customHeight="1">
      <c r="A155" s="24"/>
      <c r="B155" s="136"/>
      <c r="C155" s="138"/>
      <c r="D155" s="139"/>
      <c r="E155" s="16"/>
      <c r="F155" s="14"/>
      <c r="G155" s="14"/>
      <c r="H155" s="52"/>
      <c r="J155" s="39"/>
    </row>
    <row r="156" spans="1:8" ht="11.25" customHeight="1">
      <c r="A156" s="24"/>
      <c r="B156" s="136"/>
      <c r="C156" s="138"/>
      <c r="D156" s="139"/>
      <c r="E156" s="16"/>
      <c r="F156" s="14"/>
      <c r="G156" s="14"/>
      <c r="H156" s="52"/>
    </row>
    <row r="157" spans="1:8" ht="11.25" customHeight="1">
      <c r="A157" s="24"/>
      <c r="B157" s="136"/>
      <c r="C157" s="138"/>
      <c r="D157" s="139"/>
      <c r="E157" s="16"/>
      <c r="F157" s="14"/>
      <c r="G157" s="14"/>
      <c r="H157" s="52"/>
    </row>
    <row r="158" spans="1:8" ht="15" customHeight="1">
      <c r="A158" s="24"/>
      <c r="B158" s="136"/>
      <c r="C158" s="30"/>
      <c r="D158" s="100"/>
      <c r="E158" s="16"/>
      <c r="F158" s="14"/>
      <c r="G158" s="14"/>
      <c r="H158" s="52"/>
    </row>
    <row r="159" spans="1:8" ht="15" customHeight="1">
      <c r="A159" s="24"/>
      <c r="B159" s="136"/>
      <c r="C159" s="30"/>
      <c r="D159" s="100"/>
      <c r="E159" s="16"/>
      <c r="F159" s="14"/>
      <c r="G159" s="14"/>
      <c r="H159" s="52"/>
    </row>
    <row r="160" spans="1:8" ht="15" customHeight="1">
      <c r="A160" s="24"/>
      <c r="B160" s="136"/>
      <c r="C160" s="30"/>
      <c r="D160" s="100"/>
      <c r="E160" s="16"/>
      <c r="F160" s="30"/>
      <c r="G160" s="14"/>
      <c r="H160" s="52"/>
    </row>
    <row r="161" spans="1:8" ht="15" customHeight="1">
      <c r="A161" s="24"/>
      <c r="B161" s="136"/>
      <c r="C161" s="30"/>
      <c r="D161" s="100"/>
      <c r="E161" s="16"/>
      <c r="F161" s="14"/>
      <c r="G161" s="14"/>
      <c r="H161" s="52"/>
    </row>
    <row r="162" spans="1:8" ht="15" customHeight="1">
      <c r="A162" s="24"/>
      <c r="B162" s="136"/>
      <c r="C162" s="30"/>
      <c r="D162" s="100"/>
      <c r="E162" s="16"/>
      <c r="F162" s="14"/>
      <c r="G162" s="14"/>
      <c r="H162" s="52"/>
    </row>
    <row r="163" spans="1:8" ht="15" customHeight="1">
      <c r="A163" s="24"/>
      <c r="B163" s="136"/>
      <c r="C163" s="30"/>
      <c r="D163" s="100"/>
      <c r="E163" s="16"/>
      <c r="F163" s="14"/>
      <c r="G163" s="14"/>
      <c r="H163" s="52"/>
    </row>
    <row r="164" spans="1:8" ht="15" customHeight="1">
      <c r="A164" s="24"/>
      <c r="B164" s="136"/>
      <c r="C164" s="30"/>
      <c r="D164" s="100"/>
      <c r="E164" s="16"/>
      <c r="F164" s="14"/>
      <c r="G164" s="14"/>
      <c r="H164" s="52"/>
    </row>
    <row r="165" spans="1:8" ht="15" customHeight="1">
      <c r="A165" s="24"/>
      <c r="B165" s="136"/>
      <c r="C165" s="30"/>
      <c r="D165" s="100"/>
      <c r="E165" s="16"/>
      <c r="F165" s="14"/>
      <c r="G165" s="14"/>
      <c r="H165" s="52"/>
    </row>
    <row r="166" spans="1:8" ht="15" customHeight="1">
      <c r="A166" s="24"/>
      <c r="B166" s="136"/>
      <c r="C166" s="30"/>
      <c r="D166" s="100"/>
      <c r="E166" s="16"/>
      <c r="F166" s="14"/>
      <c r="G166" s="14"/>
      <c r="H166" s="52"/>
    </row>
    <row r="167" spans="1:8" ht="15" customHeight="1">
      <c r="A167" s="24"/>
      <c r="B167" s="136"/>
      <c r="C167" s="30"/>
      <c r="D167" s="100"/>
      <c r="E167" s="16"/>
      <c r="F167" s="14"/>
      <c r="G167" s="14"/>
      <c r="H167" s="52"/>
    </row>
    <row r="168" spans="1:8" ht="15" customHeight="1">
      <c r="A168" s="24"/>
      <c r="B168" s="136"/>
      <c r="C168" s="30"/>
      <c r="D168" s="100"/>
      <c r="E168" s="16"/>
      <c r="F168" s="14"/>
      <c r="G168" s="14"/>
      <c r="H168" s="52"/>
    </row>
    <row r="169" spans="2:8" ht="15" customHeight="1">
      <c r="B169" s="136"/>
      <c r="C169" s="30"/>
      <c r="D169" s="100"/>
      <c r="E169" s="16"/>
      <c r="F169" s="14"/>
      <c r="G169" s="14"/>
      <c r="H169" s="52"/>
    </row>
    <row r="170" spans="2:8" ht="15" customHeight="1">
      <c r="B170" s="136"/>
      <c r="C170" s="30"/>
      <c r="D170" s="100"/>
      <c r="E170" s="16"/>
      <c r="F170" s="14"/>
      <c r="G170" s="14"/>
      <c r="H170" s="52"/>
    </row>
    <row r="171" spans="2:8" ht="15" customHeight="1">
      <c r="B171" s="136"/>
      <c r="C171" s="30"/>
      <c r="D171" s="100"/>
      <c r="E171" s="16"/>
      <c r="F171" s="14"/>
      <c r="G171" s="14"/>
      <c r="H171" s="52"/>
    </row>
    <row r="172" spans="2:8" ht="15" customHeight="1">
      <c r="B172" s="136"/>
      <c r="C172" s="30"/>
      <c r="D172" s="100"/>
      <c r="E172" s="16"/>
      <c r="F172" s="14"/>
      <c r="G172" s="14"/>
      <c r="H172" s="52"/>
    </row>
    <row r="173" spans="2:8" ht="15" customHeight="1">
      <c r="B173" s="136"/>
      <c r="C173" s="30"/>
      <c r="D173" s="100"/>
      <c r="E173" s="16"/>
      <c r="F173" s="14"/>
      <c r="G173" s="14"/>
      <c r="H173" s="52"/>
    </row>
    <row r="174" spans="1:11" s="20" customFormat="1" ht="15" customHeight="1">
      <c r="A174" s="136"/>
      <c r="B174" s="136"/>
      <c r="C174" s="30"/>
      <c r="D174" s="100"/>
      <c r="E174" s="16"/>
      <c r="F174" s="14"/>
      <c r="G174" s="14"/>
      <c r="H174" s="52"/>
      <c r="I174" s="42"/>
      <c r="J174"/>
      <c r="K174"/>
    </row>
    <row r="175" spans="2:8" ht="15" customHeight="1">
      <c r="B175" s="136"/>
      <c r="C175" s="30"/>
      <c r="D175" s="100"/>
      <c r="E175" s="16"/>
      <c r="F175" s="14"/>
      <c r="G175" s="14"/>
      <c r="H175" s="52"/>
    </row>
    <row r="176" spans="2:8" ht="15" customHeight="1">
      <c r="B176" s="136"/>
      <c r="C176" s="30"/>
      <c r="D176" s="100"/>
      <c r="E176" s="16"/>
      <c r="F176" s="14"/>
      <c r="G176" s="14"/>
      <c r="H176" s="52"/>
    </row>
    <row r="177" spans="2:8" ht="15" customHeight="1">
      <c r="B177" s="136"/>
      <c r="C177" s="30"/>
      <c r="D177" s="100"/>
      <c r="E177" s="16"/>
      <c r="F177" s="14"/>
      <c r="G177" s="14"/>
      <c r="H177" s="52"/>
    </row>
    <row r="178" spans="2:8" ht="15" customHeight="1">
      <c r="B178" s="136"/>
      <c r="C178" s="30"/>
      <c r="D178" s="100"/>
      <c r="E178" s="16"/>
      <c r="F178" s="14"/>
      <c r="G178" s="14"/>
      <c r="H178" s="52"/>
    </row>
    <row r="179" spans="2:8" ht="15" customHeight="1">
      <c r="B179" s="136"/>
      <c r="C179" s="30"/>
      <c r="D179" s="100"/>
      <c r="E179" s="16"/>
      <c r="F179" s="14"/>
      <c r="G179" s="14"/>
      <c r="H179" s="52"/>
    </row>
    <row r="180" spans="2:8" ht="15" customHeight="1">
      <c r="B180" s="136"/>
      <c r="C180" s="30"/>
      <c r="D180" s="100"/>
      <c r="E180" s="16"/>
      <c r="F180" s="14"/>
      <c r="G180" s="14"/>
      <c r="H180" s="52"/>
    </row>
    <row r="181" spans="2:8" ht="15" customHeight="1">
      <c r="B181" s="136"/>
      <c r="C181" s="30"/>
      <c r="D181" s="100"/>
      <c r="E181" s="16"/>
      <c r="F181" s="14"/>
      <c r="G181" s="14"/>
      <c r="H181" s="52"/>
    </row>
    <row r="182" spans="2:8" ht="15" customHeight="1">
      <c r="B182" s="136"/>
      <c r="C182" s="30"/>
      <c r="D182" s="100"/>
      <c r="E182" s="16"/>
      <c r="F182" s="14"/>
      <c r="G182" s="14"/>
      <c r="H182" s="52"/>
    </row>
    <row r="183" spans="2:8" ht="15" customHeight="1">
      <c r="B183" s="136"/>
      <c r="C183" s="30"/>
      <c r="D183" s="100"/>
      <c r="E183" s="16"/>
      <c r="F183" s="14"/>
      <c r="G183" s="14"/>
      <c r="H183" s="52"/>
    </row>
    <row r="184" spans="2:8" ht="15" customHeight="1">
      <c r="B184" s="136"/>
      <c r="C184" s="30"/>
      <c r="D184" s="100"/>
      <c r="E184" s="16"/>
      <c r="F184" s="14"/>
      <c r="G184" s="14"/>
      <c r="H184" s="52"/>
    </row>
    <row r="185" spans="2:8" ht="15" customHeight="1">
      <c r="B185" s="136"/>
      <c r="C185" s="30"/>
      <c r="D185" s="100"/>
      <c r="E185" s="16"/>
      <c r="F185" s="14"/>
      <c r="G185" s="14"/>
      <c r="H185" s="52"/>
    </row>
    <row r="186" spans="2:8" ht="15" customHeight="1">
      <c r="B186" s="136"/>
      <c r="C186" s="30"/>
      <c r="D186" s="100"/>
      <c r="E186" s="16"/>
      <c r="F186" s="14"/>
      <c r="G186" s="14"/>
      <c r="H186" s="52"/>
    </row>
    <row r="187" spans="2:8" ht="15" customHeight="1">
      <c r="B187" s="136"/>
      <c r="C187" s="30"/>
      <c r="D187" s="100"/>
      <c r="E187" s="16"/>
      <c r="F187" s="14"/>
      <c r="G187" s="14"/>
      <c r="H187" s="52"/>
    </row>
    <row r="188" spans="2:8" ht="15" customHeight="1">
      <c r="B188" s="136"/>
      <c r="C188" s="30"/>
      <c r="D188" s="100"/>
      <c r="E188" s="16"/>
      <c r="F188" s="14"/>
      <c r="G188" s="14"/>
      <c r="H188" s="52"/>
    </row>
    <row r="189" spans="2:8" ht="15" customHeight="1">
      <c r="B189" s="136"/>
      <c r="C189" s="30"/>
      <c r="D189" s="100"/>
      <c r="E189" s="16"/>
      <c r="F189" s="14"/>
      <c r="G189" s="14"/>
      <c r="H189" s="52"/>
    </row>
    <row r="190" spans="2:8" ht="15" customHeight="1">
      <c r="B190" s="136"/>
      <c r="C190" s="30"/>
      <c r="D190" s="100"/>
      <c r="E190" s="16"/>
      <c r="F190" s="14"/>
      <c r="G190" s="14"/>
      <c r="H190" s="52"/>
    </row>
    <row r="191" spans="2:8" ht="15" customHeight="1">
      <c r="B191" s="136"/>
      <c r="C191" s="30"/>
      <c r="D191" s="100"/>
      <c r="E191" s="16"/>
      <c r="F191" s="14"/>
      <c r="G191" s="14"/>
      <c r="H191" s="52"/>
    </row>
    <row r="192" spans="2:8" ht="15" customHeight="1">
      <c r="B192" s="136"/>
      <c r="C192" s="30"/>
      <c r="D192" s="100"/>
      <c r="E192" s="16"/>
      <c r="F192" s="14"/>
      <c r="G192" s="14"/>
      <c r="H192" s="52"/>
    </row>
    <row r="193" spans="2:8" ht="15" customHeight="1">
      <c r="B193" s="136"/>
      <c r="C193" s="30"/>
      <c r="D193" s="100"/>
      <c r="E193" s="16"/>
      <c r="F193" s="14"/>
      <c r="G193" s="14"/>
      <c r="H193" s="52"/>
    </row>
    <row r="194" spans="2:8" ht="15" customHeight="1">
      <c r="B194" s="136"/>
      <c r="C194" s="30"/>
      <c r="D194" s="100"/>
      <c r="E194" s="16"/>
      <c r="F194" s="14"/>
      <c r="G194" s="14"/>
      <c r="H194" s="52"/>
    </row>
    <row r="195" spans="2:8" ht="15" customHeight="1">
      <c r="B195" s="136"/>
      <c r="C195" s="30"/>
      <c r="D195" s="100"/>
      <c r="E195" s="16"/>
      <c r="F195" s="14"/>
      <c r="G195" s="14"/>
      <c r="H195" s="52"/>
    </row>
    <row r="196" spans="2:8" ht="15" customHeight="1">
      <c r="B196" s="136"/>
      <c r="C196" s="30"/>
      <c r="D196" s="100"/>
      <c r="E196" s="16"/>
      <c r="F196" s="14"/>
      <c r="G196" s="14"/>
      <c r="H196" s="52"/>
    </row>
    <row r="197" spans="2:8" ht="15" customHeight="1">
      <c r="B197" s="136"/>
      <c r="C197" s="30"/>
      <c r="D197" s="100"/>
      <c r="E197" s="16"/>
      <c r="F197" s="14"/>
      <c r="G197" s="14"/>
      <c r="H197" s="52"/>
    </row>
    <row r="198" spans="2:8" ht="15" customHeight="1">
      <c r="B198" s="136"/>
      <c r="C198" s="30"/>
      <c r="D198" s="100"/>
      <c r="E198" s="16"/>
      <c r="F198" s="14"/>
      <c r="G198" s="14"/>
      <c r="H198" s="52"/>
    </row>
    <row r="199" spans="2:8" ht="15" customHeight="1">
      <c r="B199" s="136"/>
      <c r="C199" s="30"/>
      <c r="D199" s="100"/>
      <c r="E199" s="16"/>
      <c r="F199" s="14"/>
      <c r="G199" s="14"/>
      <c r="H199" s="52"/>
    </row>
    <row r="200" spans="2:5" ht="15" customHeight="1">
      <c r="B200" s="136"/>
      <c r="C200" s="30"/>
      <c r="D200" s="100"/>
      <c r="E200" s="16"/>
    </row>
    <row r="201" spans="2:5" ht="15" customHeight="1">
      <c r="B201" s="136"/>
      <c r="C201" s="30"/>
      <c r="D201" s="100"/>
      <c r="E201" s="16"/>
    </row>
    <row r="202" spans="2:5" ht="15" customHeight="1">
      <c r="B202" s="136"/>
      <c r="C202" s="30"/>
      <c r="D202" s="100"/>
      <c r="E202" s="16"/>
    </row>
    <row r="203" spans="2:5" ht="15" customHeight="1">
      <c r="B203" s="136"/>
      <c r="C203" s="30"/>
      <c r="D203" s="100"/>
      <c r="E203" s="16"/>
    </row>
    <row r="204" spans="2:5" ht="15" customHeight="1">
      <c r="B204" s="136"/>
      <c r="C204" s="30"/>
      <c r="D204" s="100"/>
      <c r="E204" s="16"/>
    </row>
    <row r="205" spans="2:5" ht="15" customHeight="1">
      <c r="B205" s="136"/>
      <c r="D205" s="100"/>
      <c r="E205" s="16"/>
    </row>
    <row r="206" spans="2:5" ht="15" customHeight="1">
      <c r="B206" s="136"/>
      <c r="D206" s="100"/>
      <c r="E206" s="16"/>
    </row>
    <row r="207" spans="4:5" ht="15" customHeight="1">
      <c r="D207" s="100"/>
      <c r="E207" s="16"/>
    </row>
    <row r="208" spans="4:5" ht="15" customHeight="1">
      <c r="D208" s="100"/>
      <c r="E208" s="16"/>
    </row>
    <row r="209" spans="4:5" ht="15" customHeight="1">
      <c r="D209" s="100"/>
      <c r="E209" s="16"/>
    </row>
    <row r="210" spans="4:5" ht="15" customHeight="1">
      <c r="D210" s="100"/>
      <c r="E210" s="16"/>
    </row>
    <row r="211" spans="4:5" ht="15" customHeight="1">
      <c r="D211" s="100"/>
      <c r="E211" s="16"/>
    </row>
    <row r="212" spans="4:5" ht="15" customHeight="1">
      <c r="D212" s="100"/>
      <c r="E212" s="16"/>
    </row>
    <row r="213" spans="4:5" ht="15" customHeight="1">
      <c r="D213" s="100"/>
      <c r="E213" s="16"/>
    </row>
    <row r="214" spans="4:5" ht="15" customHeight="1">
      <c r="D214" s="100"/>
      <c r="E214" s="16"/>
    </row>
    <row r="215" spans="4:5" ht="15" customHeight="1">
      <c r="D215" s="100"/>
      <c r="E215" s="16"/>
    </row>
    <row r="216" spans="4:5" ht="15" customHeight="1">
      <c r="D216" s="100"/>
      <c r="E216" s="16"/>
    </row>
    <row r="217" spans="4:5" ht="15" customHeight="1">
      <c r="D217" s="100"/>
      <c r="E217" s="16"/>
    </row>
    <row r="218" spans="4:5" ht="15" customHeight="1">
      <c r="D218" s="100"/>
      <c r="E218" s="16"/>
    </row>
    <row r="219" spans="4:5" ht="15" customHeight="1">
      <c r="D219" s="100"/>
      <c r="E219" s="16"/>
    </row>
    <row r="220" spans="4:5" ht="15" customHeight="1">
      <c r="D220" s="100"/>
      <c r="E220" s="16"/>
    </row>
    <row r="221" spans="4:5" ht="15" customHeight="1">
      <c r="D221" s="100"/>
      <c r="E221" s="16"/>
    </row>
    <row r="222" spans="4:5" ht="15" customHeight="1">
      <c r="D222" s="100"/>
      <c r="E222" s="16"/>
    </row>
    <row r="223" spans="4:5" ht="15" customHeight="1">
      <c r="D223" s="100"/>
      <c r="E223" s="16"/>
    </row>
    <row r="224" spans="4:5" ht="15" customHeight="1">
      <c r="D224" s="100"/>
      <c r="E224" s="16"/>
    </row>
    <row r="225" spans="4:5" ht="15" customHeight="1">
      <c r="D225" s="100"/>
      <c r="E225" s="16"/>
    </row>
    <row r="226" spans="4:5" ht="15" customHeight="1">
      <c r="D226" s="100"/>
      <c r="E226" s="16"/>
    </row>
    <row r="227" spans="4:5" ht="15" customHeight="1">
      <c r="D227" s="100"/>
      <c r="E227" s="16"/>
    </row>
    <row r="228" spans="4:5" ht="15" customHeight="1">
      <c r="D228" s="100"/>
      <c r="E228" s="16"/>
    </row>
    <row r="229" spans="4:5" ht="15" customHeight="1">
      <c r="D229" s="100"/>
      <c r="E229" s="16"/>
    </row>
    <row r="230" spans="4:5" ht="15" customHeight="1">
      <c r="D230" s="100"/>
      <c r="E230" s="16"/>
    </row>
    <row r="231" spans="4:5" ht="15" customHeight="1">
      <c r="D231" s="100"/>
      <c r="E231" s="16"/>
    </row>
    <row r="232" spans="4:5" ht="15" customHeight="1">
      <c r="D232" s="100"/>
      <c r="E232" s="16"/>
    </row>
    <row r="233" spans="4:5" ht="15" customHeight="1">
      <c r="D233" s="100"/>
      <c r="E233" s="16"/>
    </row>
    <row r="234" spans="4:5" ht="15" customHeight="1">
      <c r="D234" s="100"/>
      <c r="E234" s="16"/>
    </row>
    <row r="235" spans="4:5" ht="15" customHeight="1">
      <c r="D235" s="100"/>
      <c r="E235" s="16"/>
    </row>
    <row r="236" spans="4:5" ht="15" customHeight="1">
      <c r="D236" s="100"/>
      <c r="E236" s="16"/>
    </row>
    <row r="237" spans="4:5" ht="15" customHeight="1">
      <c r="D237" s="100"/>
      <c r="E237" s="16"/>
    </row>
    <row r="238" spans="4:5" ht="15" customHeight="1">
      <c r="D238" s="100"/>
      <c r="E238" s="16"/>
    </row>
    <row r="239" spans="4:5" ht="15" customHeight="1">
      <c r="D239" s="100"/>
      <c r="E239" s="16"/>
    </row>
    <row r="240" spans="4:5" ht="15" customHeight="1">
      <c r="D240" s="100"/>
      <c r="E240" s="16"/>
    </row>
    <row r="241" spans="4:5" ht="15" customHeight="1">
      <c r="D241" s="100"/>
      <c r="E241" s="16"/>
    </row>
    <row r="242" spans="4:5" ht="15" customHeight="1">
      <c r="D242" s="100"/>
      <c r="E242" s="16"/>
    </row>
    <row r="243" spans="4:5" ht="15" customHeight="1">
      <c r="D243" s="100"/>
      <c r="E243" s="16"/>
    </row>
    <row r="244" spans="4:5" ht="15" customHeight="1">
      <c r="D244" s="100"/>
      <c r="E244" s="16"/>
    </row>
    <row r="245" spans="4:5" ht="15" customHeight="1">
      <c r="D245" s="100"/>
      <c r="E245" s="16"/>
    </row>
    <row r="246" spans="4:5" ht="15" customHeight="1">
      <c r="D246" s="100"/>
      <c r="E246" s="16"/>
    </row>
    <row r="247" spans="4:5" ht="15" customHeight="1">
      <c r="D247" s="100"/>
      <c r="E247" s="16"/>
    </row>
    <row r="248" spans="4:5" ht="15" customHeight="1">
      <c r="D248" s="100"/>
      <c r="E248" s="16"/>
    </row>
    <row r="249" spans="4:5" ht="15" customHeight="1">
      <c r="D249" s="100"/>
      <c r="E249" s="16"/>
    </row>
    <row r="250" spans="4:5" ht="15" customHeight="1">
      <c r="D250" s="100"/>
      <c r="E250" s="16"/>
    </row>
    <row r="251" spans="4:5" ht="15" customHeight="1">
      <c r="D251" s="100"/>
      <c r="E251" s="16"/>
    </row>
    <row r="252" spans="4:5" ht="15" customHeight="1">
      <c r="D252" s="100"/>
      <c r="E252" s="16"/>
    </row>
    <row r="253" spans="4:5" ht="15" customHeight="1">
      <c r="D253" s="100"/>
      <c r="E253" s="16"/>
    </row>
    <row r="254" spans="4:5" ht="15" customHeight="1">
      <c r="D254" s="100"/>
      <c r="E254" s="16"/>
    </row>
    <row r="255" spans="4:5" ht="15" customHeight="1">
      <c r="D255" s="100"/>
      <c r="E255" s="16"/>
    </row>
    <row r="256" spans="4:5" ht="15" customHeight="1">
      <c r="D256" s="100"/>
      <c r="E256" s="16"/>
    </row>
    <row r="257" spans="4:5" ht="15" customHeight="1">
      <c r="D257" s="100"/>
      <c r="E257" s="16"/>
    </row>
    <row r="258" spans="4:5" ht="15" customHeight="1">
      <c r="D258" s="100"/>
      <c r="E258" s="16"/>
    </row>
    <row r="259" spans="4:5" ht="15" customHeight="1">
      <c r="D259" s="100"/>
      <c r="E259" s="16"/>
    </row>
    <row r="260" spans="4:5" ht="15" customHeight="1">
      <c r="D260" s="100"/>
      <c r="E260" s="16"/>
    </row>
    <row r="261" spans="4:5" ht="15" customHeight="1">
      <c r="D261" s="100"/>
      <c r="E261" s="16"/>
    </row>
    <row r="262" spans="4:5" ht="15" customHeight="1">
      <c r="D262" s="100"/>
      <c r="E262" s="16"/>
    </row>
    <row r="263" spans="4:5" ht="15" customHeight="1">
      <c r="D263" s="100"/>
      <c r="E263" s="16"/>
    </row>
    <row r="264" spans="4:5" ht="15" customHeight="1">
      <c r="D264" s="100"/>
      <c r="E264" s="16"/>
    </row>
    <row r="265" spans="4:5" ht="15" customHeight="1">
      <c r="D265" s="100"/>
      <c r="E265" s="16"/>
    </row>
    <row r="266" spans="4:5" ht="15" customHeight="1">
      <c r="D266" s="100"/>
      <c r="E266" s="16"/>
    </row>
    <row r="267" spans="4:5" ht="15" customHeight="1">
      <c r="D267" s="100"/>
      <c r="E267" s="16"/>
    </row>
    <row r="268" spans="4:5" ht="15" customHeight="1">
      <c r="D268" s="100"/>
      <c r="E268" s="16"/>
    </row>
    <row r="269" spans="4:5" ht="15" customHeight="1">
      <c r="D269" s="100"/>
      <c r="E269" s="16"/>
    </row>
    <row r="270" spans="4:5" ht="15" customHeight="1">
      <c r="D270" s="100"/>
      <c r="E270" s="16"/>
    </row>
    <row r="271" spans="4:5" ht="15" customHeight="1">
      <c r="D271" s="100"/>
      <c r="E271" s="16"/>
    </row>
    <row r="272" spans="4:5" ht="15" customHeight="1">
      <c r="D272" s="100"/>
      <c r="E272" s="16"/>
    </row>
    <row r="273" spans="4:5" ht="15" customHeight="1">
      <c r="D273" s="100"/>
      <c r="E273" s="16"/>
    </row>
    <row r="274" spans="4:5" ht="15" customHeight="1">
      <c r="D274" s="100"/>
      <c r="E274" s="16"/>
    </row>
    <row r="275" spans="4:5" ht="15" customHeight="1">
      <c r="D275" s="100"/>
      <c r="E275" s="16"/>
    </row>
    <row r="276" spans="4:5" ht="15" customHeight="1">
      <c r="D276" s="100"/>
      <c r="E276" s="16"/>
    </row>
    <row r="277" spans="4:5" ht="15" customHeight="1">
      <c r="D277" s="100"/>
      <c r="E277" s="16"/>
    </row>
    <row r="278" spans="4:5" ht="15" customHeight="1">
      <c r="D278" s="100"/>
      <c r="E278" s="16"/>
    </row>
    <row r="279" spans="4:5" ht="15" customHeight="1">
      <c r="D279" s="100"/>
      <c r="E279" s="16"/>
    </row>
    <row r="280" spans="4:5" ht="15" customHeight="1">
      <c r="D280" s="100"/>
      <c r="E280" s="16"/>
    </row>
    <row r="281" spans="4:5" ht="15" customHeight="1">
      <c r="D281" s="100"/>
      <c r="E281" s="16"/>
    </row>
    <row r="282" spans="4:5" ht="15" customHeight="1">
      <c r="D282" s="100"/>
      <c r="E282" s="16"/>
    </row>
    <row r="283" spans="4:5" ht="15" customHeight="1">
      <c r="D283" s="100"/>
      <c r="E283" s="16"/>
    </row>
    <row r="284" spans="4:5" ht="15" customHeight="1">
      <c r="D284" s="100"/>
      <c r="E284" s="16"/>
    </row>
    <row r="285" spans="4:5" ht="15" customHeight="1">
      <c r="D285" s="100"/>
      <c r="E285" s="16"/>
    </row>
    <row r="286" spans="4:5" ht="15" customHeight="1">
      <c r="D286" s="100"/>
      <c r="E286" s="16"/>
    </row>
    <row r="287" spans="4:5" ht="15" customHeight="1">
      <c r="D287" s="100"/>
      <c r="E287" s="16"/>
    </row>
    <row r="288" spans="4:5" ht="15" customHeight="1">
      <c r="D288" s="100"/>
      <c r="E288" s="16"/>
    </row>
    <row r="289" spans="4:5" ht="15" customHeight="1">
      <c r="D289" s="100"/>
      <c r="E289" s="16"/>
    </row>
    <row r="290" spans="4:5" ht="15" customHeight="1">
      <c r="D290" s="100"/>
      <c r="E290" s="16"/>
    </row>
    <row r="291" spans="4:5" ht="15" customHeight="1">
      <c r="D291" s="100"/>
      <c r="E291" s="16"/>
    </row>
    <row r="292" spans="4:5" ht="15" customHeight="1">
      <c r="D292" s="100"/>
      <c r="E292" s="16"/>
    </row>
    <row r="293" spans="4:5" ht="15" customHeight="1">
      <c r="D293" s="100"/>
      <c r="E293" s="16"/>
    </row>
    <row r="294" spans="4:5" ht="15" customHeight="1">
      <c r="D294" s="100"/>
      <c r="E294" s="16"/>
    </row>
    <row r="295" spans="4:5" ht="15" customHeight="1">
      <c r="D295" s="100"/>
      <c r="E295" s="16"/>
    </row>
    <row r="296" spans="4:5" ht="15" customHeight="1">
      <c r="D296" s="100"/>
      <c r="E296" s="16"/>
    </row>
    <row r="297" spans="4:5" ht="15" customHeight="1">
      <c r="D297" s="100"/>
      <c r="E297" s="16"/>
    </row>
    <row r="298" spans="4:5" ht="15" customHeight="1">
      <c r="D298" s="100"/>
      <c r="E298" s="16"/>
    </row>
    <row r="299" spans="4:5" ht="15" customHeight="1">
      <c r="D299" s="100"/>
      <c r="E299" s="16"/>
    </row>
    <row r="300" spans="4:5" ht="15" customHeight="1">
      <c r="D300" s="100"/>
      <c r="E300" s="16"/>
    </row>
    <row r="301" spans="4:5" ht="15" customHeight="1">
      <c r="D301" s="100"/>
      <c r="E301" s="16"/>
    </row>
    <row r="302" spans="4:5" ht="15" customHeight="1">
      <c r="D302" s="100"/>
      <c r="E302" s="16"/>
    </row>
    <row r="303" spans="4:5" ht="15" customHeight="1">
      <c r="D303" s="100"/>
      <c r="E303" s="16"/>
    </row>
    <row r="304" spans="4:5" ht="15" customHeight="1">
      <c r="D304" s="100"/>
      <c r="E304" s="16"/>
    </row>
    <row r="305" spans="4:5" ht="15" customHeight="1">
      <c r="D305" s="100"/>
      <c r="E305" s="16"/>
    </row>
    <row r="306" spans="4:5" ht="15" customHeight="1">
      <c r="D306" s="100"/>
      <c r="E306" s="16"/>
    </row>
    <row r="307" spans="4:5" ht="15" customHeight="1">
      <c r="D307" s="100"/>
      <c r="E307" s="16"/>
    </row>
    <row r="308" spans="4:5" ht="15" customHeight="1">
      <c r="D308" s="100"/>
      <c r="E308" s="16"/>
    </row>
    <row r="309" spans="4:5" ht="15" customHeight="1">
      <c r="D309" s="100"/>
      <c r="E309" s="16"/>
    </row>
    <row r="310" ht="15" customHeight="1">
      <c r="D310" s="100"/>
    </row>
    <row r="311" ht="15" customHeight="1">
      <c r="D311" s="100"/>
    </row>
    <row r="312" ht="15" customHeight="1">
      <c r="D312" s="100"/>
    </row>
    <row r="313" ht="15" customHeight="1">
      <c r="D313" s="100"/>
    </row>
    <row r="314" ht="15" customHeight="1">
      <c r="D314" s="100"/>
    </row>
    <row r="315" ht="15" customHeight="1">
      <c r="D315" s="100"/>
    </row>
    <row r="316" ht="15" customHeight="1">
      <c r="D316" s="100"/>
    </row>
    <row r="317" ht="15" customHeight="1">
      <c r="D317" s="100"/>
    </row>
    <row r="318" ht="15" customHeight="1">
      <c r="D318" s="100"/>
    </row>
    <row r="319" ht="15" customHeight="1">
      <c r="D319" s="100"/>
    </row>
    <row r="320" ht="15" customHeight="1">
      <c r="D320" s="100"/>
    </row>
    <row r="321" ht="15" customHeight="1">
      <c r="D321" s="100"/>
    </row>
    <row r="322" ht="15" customHeight="1">
      <c r="D322" s="100"/>
    </row>
    <row r="323" ht="15" customHeight="1">
      <c r="D323" s="100"/>
    </row>
    <row r="324" ht="15" customHeight="1">
      <c r="D324" s="100"/>
    </row>
    <row r="325" ht="15" customHeight="1">
      <c r="D325" s="100"/>
    </row>
    <row r="326" ht="15" customHeight="1">
      <c r="D326" s="100"/>
    </row>
    <row r="327" ht="15" customHeight="1">
      <c r="D327" s="100"/>
    </row>
    <row r="328" ht="15" customHeight="1">
      <c r="D328" s="100"/>
    </row>
    <row r="329" ht="15" customHeight="1">
      <c r="D329" s="100"/>
    </row>
    <row r="330" ht="15" customHeight="1">
      <c r="D330" s="100"/>
    </row>
    <row r="331" ht="15" customHeight="1">
      <c r="D331" s="100"/>
    </row>
    <row r="332" ht="15" customHeight="1">
      <c r="D332" s="100"/>
    </row>
    <row r="333" ht="15" customHeight="1">
      <c r="D333" s="100"/>
    </row>
    <row r="334" ht="15" customHeight="1">
      <c r="D334" s="100"/>
    </row>
    <row r="335" ht="15" customHeight="1">
      <c r="D335" s="100"/>
    </row>
    <row r="336" ht="15" customHeight="1">
      <c r="D336" s="100"/>
    </row>
    <row r="337" ht="15" customHeight="1">
      <c r="D337" s="100"/>
    </row>
    <row r="338" ht="15" customHeight="1">
      <c r="D338" s="100"/>
    </row>
    <row r="339" ht="15" customHeight="1">
      <c r="D339" s="100"/>
    </row>
    <row r="340" ht="15" customHeight="1">
      <c r="D340" s="100"/>
    </row>
    <row r="341" ht="15" customHeight="1">
      <c r="D341" s="100"/>
    </row>
    <row r="342" ht="15" customHeight="1">
      <c r="D342" s="100"/>
    </row>
    <row r="343" ht="15" customHeight="1">
      <c r="D343" s="100"/>
    </row>
    <row r="344" ht="15" customHeight="1">
      <c r="D344" s="100"/>
    </row>
    <row r="345" ht="15" customHeight="1">
      <c r="D345" s="100"/>
    </row>
    <row r="346" ht="15" customHeight="1">
      <c r="D346" s="100"/>
    </row>
    <row r="347" ht="15" customHeight="1">
      <c r="D347" s="100"/>
    </row>
    <row r="348" ht="15" customHeight="1">
      <c r="D348" s="100"/>
    </row>
    <row r="349" ht="15" customHeight="1">
      <c r="D349" s="100"/>
    </row>
    <row r="350" ht="15" customHeight="1">
      <c r="D350" s="100"/>
    </row>
    <row r="351" ht="15" customHeight="1">
      <c r="D351" s="100"/>
    </row>
    <row r="352" ht="15" customHeight="1">
      <c r="D352" s="100"/>
    </row>
    <row r="353" ht="15" customHeight="1">
      <c r="D353" s="100"/>
    </row>
    <row r="354" ht="15" customHeight="1">
      <c r="D354" s="100"/>
    </row>
    <row r="355" ht="15" customHeight="1">
      <c r="D355" s="100"/>
    </row>
    <row r="356" ht="15" customHeight="1">
      <c r="D356" s="100"/>
    </row>
    <row r="357" ht="15" customHeight="1">
      <c r="D357" s="100"/>
    </row>
    <row r="358" ht="15" customHeight="1">
      <c r="D358" s="100"/>
    </row>
    <row r="359" ht="15" customHeight="1">
      <c r="D359" s="100"/>
    </row>
    <row r="360" ht="15" customHeight="1">
      <c r="D360" s="100"/>
    </row>
    <row r="361" ht="15" customHeight="1">
      <c r="D361" s="100"/>
    </row>
    <row r="362" ht="15" customHeight="1">
      <c r="D362" s="100"/>
    </row>
    <row r="363" ht="15" customHeight="1">
      <c r="D363" s="100"/>
    </row>
    <row r="364" ht="15" customHeight="1">
      <c r="D364" s="100"/>
    </row>
    <row r="365" ht="15" customHeight="1">
      <c r="D365" s="100"/>
    </row>
    <row r="366" ht="15" customHeight="1">
      <c r="D366" s="100"/>
    </row>
    <row r="367" ht="15" customHeight="1">
      <c r="D367" s="100"/>
    </row>
    <row r="368" ht="15" customHeight="1">
      <c r="D368" s="100"/>
    </row>
    <row r="369" ht="15" customHeight="1">
      <c r="D369" s="100"/>
    </row>
    <row r="370" ht="15" customHeight="1">
      <c r="D370" s="100"/>
    </row>
    <row r="371" ht="15" customHeight="1">
      <c r="D371" s="100"/>
    </row>
    <row r="372" ht="15" customHeight="1">
      <c r="D372" s="100"/>
    </row>
    <row r="373" ht="15" customHeight="1">
      <c r="D373" s="100"/>
    </row>
    <row r="374" ht="15" customHeight="1">
      <c r="D374" s="100"/>
    </row>
    <row r="375" ht="15" customHeight="1">
      <c r="D375" s="100"/>
    </row>
    <row r="376" ht="15" customHeight="1">
      <c r="D376" s="100"/>
    </row>
    <row r="377" ht="15" customHeight="1">
      <c r="D377" s="100"/>
    </row>
    <row r="378" ht="15" customHeight="1">
      <c r="D378" s="100"/>
    </row>
    <row r="379" ht="15" customHeight="1">
      <c r="D379" s="100"/>
    </row>
    <row r="380" ht="15" customHeight="1">
      <c r="D380" s="100"/>
    </row>
    <row r="381" ht="15" customHeight="1">
      <c r="D381" s="100"/>
    </row>
    <row r="382" ht="15" customHeight="1">
      <c r="D382" s="100"/>
    </row>
    <row r="383" ht="15" customHeight="1">
      <c r="D383" s="100"/>
    </row>
    <row r="384" ht="15" customHeight="1">
      <c r="D384" s="100"/>
    </row>
    <row r="385" ht="15" customHeight="1">
      <c r="D385" s="100"/>
    </row>
    <row r="386" ht="15" customHeight="1">
      <c r="D386" s="100"/>
    </row>
    <row r="387" ht="15" customHeight="1">
      <c r="D387" s="100"/>
    </row>
    <row r="388" ht="15" customHeight="1">
      <c r="D388" s="100"/>
    </row>
    <row r="389" ht="15" customHeight="1">
      <c r="D389" s="100"/>
    </row>
    <row r="390" ht="15" customHeight="1">
      <c r="D390" s="100"/>
    </row>
    <row r="391" ht="15" customHeight="1">
      <c r="D391" s="100"/>
    </row>
    <row r="392" ht="15" customHeight="1">
      <c r="D392" s="100"/>
    </row>
    <row r="393" ht="15" customHeight="1">
      <c r="D393" s="100"/>
    </row>
    <row r="394" ht="15" customHeight="1">
      <c r="D394" s="100"/>
    </row>
    <row r="395" ht="15" customHeight="1">
      <c r="D395" s="100"/>
    </row>
    <row r="396" ht="15" customHeight="1">
      <c r="D396" s="100"/>
    </row>
    <row r="397" ht="15" customHeight="1">
      <c r="D397" s="100"/>
    </row>
    <row r="398" ht="15" customHeight="1">
      <c r="D398" s="100"/>
    </row>
    <row r="399" ht="15" customHeight="1">
      <c r="D399" s="100"/>
    </row>
    <row r="400" ht="15" customHeight="1">
      <c r="D400" s="100"/>
    </row>
    <row r="401" ht="15" customHeight="1">
      <c r="D401" s="100"/>
    </row>
    <row r="402" ht="15" customHeight="1">
      <c r="D402" s="100"/>
    </row>
    <row r="403" ht="15" customHeight="1">
      <c r="D403" s="100"/>
    </row>
    <row r="404" ht="15" customHeight="1">
      <c r="D404" s="100"/>
    </row>
    <row r="405" ht="15" customHeight="1">
      <c r="D405" s="100"/>
    </row>
    <row r="406" ht="15" customHeight="1">
      <c r="D406" s="100"/>
    </row>
    <row r="407" ht="15" customHeight="1">
      <c r="D407" s="100"/>
    </row>
    <row r="408" ht="15" customHeight="1">
      <c r="D408" s="100"/>
    </row>
    <row r="409" ht="15" customHeight="1">
      <c r="D409" s="100"/>
    </row>
    <row r="410" ht="15" customHeight="1">
      <c r="D410" s="100"/>
    </row>
    <row r="411" ht="15" customHeight="1">
      <c r="D411" s="100"/>
    </row>
    <row r="412" ht="15" customHeight="1">
      <c r="D412" s="100"/>
    </row>
    <row r="413" ht="15" customHeight="1">
      <c r="D413" s="100"/>
    </row>
    <row r="414" ht="15" customHeight="1">
      <c r="D414" s="100"/>
    </row>
    <row r="415" ht="15" customHeight="1">
      <c r="D415" s="100"/>
    </row>
    <row r="416" ht="15" customHeight="1">
      <c r="D416" s="100"/>
    </row>
    <row r="417" ht="15" customHeight="1">
      <c r="D417" s="100"/>
    </row>
    <row r="418" ht="15" customHeight="1">
      <c r="D418" s="100"/>
    </row>
    <row r="419" ht="15" customHeight="1">
      <c r="D419" s="100"/>
    </row>
    <row r="420" ht="15" customHeight="1">
      <c r="D420" s="100"/>
    </row>
    <row r="421" ht="15" customHeight="1">
      <c r="D421" s="100"/>
    </row>
    <row r="422" ht="15" customHeight="1">
      <c r="D422" s="100"/>
    </row>
    <row r="423" ht="15" customHeight="1">
      <c r="D423" s="100"/>
    </row>
    <row r="424" ht="15" customHeight="1">
      <c r="D424" s="100"/>
    </row>
    <row r="425" ht="15" customHeight="1">
      <c r="D425" s="100"/>
    </row>
    <row r="426" ht="15" customHeight="1">
      <c r="D426" s="100"/>
    </row>
    <row r="427" ht="15" customHeight="1">
      <c r="D427" s="100"/>
    </row>
    <row r="428" ht="15" customHeight="1">
      <c r="D428" s="100"/>
    </row>
    <row r="429" ht="15" customHeight="1">
      <c r="D429" s="100"/>
    </row>
    <row r="430" ht="15" customHeight="1">
      <c r="D430" s="100"/>
    </row>
    <row r="431" ht="15" customHeight="1">
      <c r="D431" s="100"/>
    </row>
    <row r="432" ht="15" customHeight="1">
      <c r="D432" s="100"/>
    </row>
    <row r="433" ht="15" customHeight="1">
      <c r="D433" s="100"/>
    </row>
    <row r="434" ht="15" customHeight="1">
      <c r="D434" s="100"/>
    </row>
    <row r="435" ht="15" customHeight="1">
      <c r="D435" s="100"/>
    </row>
    <row r="436" ht="15" customHeight="1">
      <c r="D436" s="100"/>
    </row>
    <row r="437" ht="15" customHeight="1">
      <c r="D437" s="100"/>
    </row>
    <row r="438" ht="15" customHeight="1">
      <c r="D438" s="100"/>
    </row>
    <row r="439" ht="15" customHeight="1">
      <c r="D439" s="100"/>
    </row>
    <row r="440" ht="15" customHeight="1">
      <c r="D440" s="100"/>
    </row>
    <row r="441" ht="15" customHeight="1">
      <c r="D441" s="100"/>
    </row>
    <row r="442" ht="15" customHeight="1">
      <c r="D442" s="100"/>
    </row>
    <row r="443" ht="15" customHeight="1">
      <c r="D443" s="100"/>
    </row>
    <row r="444" ht="15" customHeight="1">
      <c r="D444" s="100"/>
    </row>
    <row r="445" ht="15" customHeight="1">
      <c r="D445" s="100"/>
    </row>
    <row r="446" ht="15" customHeight="1">
      <c r="D446" s="100"/>
    </row>
    <row r="447" ht="15" customHeight="1">
      <c r="D447" s="100"/>
    </row>
    <row r="448" ht="15" customHeight="1">
      <c r="D448" s="100"/>
    </row>
    <row r="449" ht="15" customHeight="1">
      <c r="D449" s="100"/>
    </row>
    <row r="450" ht="15" customHeight="1">
      <c r="D450" s="100"/>
    </row>
    <row r="451" ht="15" customHeight="1">
      <c r="D451" s="100"/>
    </row>
    <row r="452" ht="15" customHeight="1">
      <c r="D452" s="100"/>
    </row>
    <row r="453" ht="15" customHeight="1">
      <c r="D453" s="100"/>
    </row>
    <row r="454" ht="15" customHeight="1">
      <c r="D454" s="100"/>
    </row>
    <row r="455" ht="15" customHeight="1">
      <c r="D455" s="100"/>
    </row>
    <row r="456" ht="15" customHeight="1">
      <c r="D456" s="100"/>
    </row>
    <row r="457" ht="15" customHeight="1">
      <c r="D457" s="100"/>
    </row>
    <row r="458" ht="15" customHeight="1">
      <c r="D458" s="100"/>
    </row>
    <row r="459" ht="15" customHeight="1">
      <c r="D459" s="100"/>
    </row>
    <row r="460" ht="15" customHeight="1">
      <c r="D460" s="100"/>
    </row>
    <row r="461" ht="15" customHeight="1">
      <c r="D461" s="100"/>
    </row>
    <row r="462" ht="15" customHeight="1">
      <c r="D462" s="100"/>
    </row>
    <row r="463" ht="15" customHeight="1">
      <c r="D463" s="100"/>
    </row>
    <row r="464" ht="15" customHeight="1">
      <c r="D464" s="100"/>
    </row>
    <row r="465" ht="15" customHeight="1">
      <c r="D465" s="100"/>
    </row>
    <row r="466" ht="15" customHeight="1">
      <c r="D466" s="100"/>
    </row>
    <row r="467" ht="15" customHeight="1">
      <c r="D467" s="100"/>
    </row>
    <row r="468" ht="15" customHeight="1">
      <c r="D468" s="100"/>
    </row>
    <row r="469" ht="15" customHeight="1">
      <c r="D469" s="100"/>
    </row>
    <row r="470" ht="15" customHeight="1">
      <c r="D470" s="100"/>
    </row>
    <row r="471" ht="15" customHeight="1">
      <c r="D471" s="100"/>
    </row>
    <row r="472" ht="15" customHeight="1">
      <c r="D472" s="100"/>
    </row>
    <row r="473" ht="15" customHeight="1">
      <c r="D473" s="100"/>
    </row>
    <row r="474" ht="15" customHeight="1">
      <c r="D474" s="100"/>
    </row>
    <row r="475" ht="15" customHeight="1">
      <c r="D475" s="100"/>
    </row>
    <row r="476" ht="15" customHeight="1">
      <c r="D476" s="10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1"/>
  <sheetViews>
    <sheetView zoomScalePageLayoutView="0" workbookViewId="0" topLeftCell="A103">
      <selection activeCell="B105" sqref="B105"/>
    </sheetView>
  </sheetViews>
  <sheetFormatPr defaultColWidth="9.140625" defaultRowHeight="19.5" customHeight="1"/>
  <cols>
    <col min="1" max="1" width="4.7109375" style="108" customWidth="1"/>
    <col min="2" max="2" width="23.00390625" style="100" customWidth="1"/>
    <col min="3" max="3" width="20.7109375" style="100" customWidth="1"/>
    <col min="4" max="4" width="2.28125" style="114" customWidth="1"/>
    <col min="5" max="5" width="4.00390625" style="73" customWidth="1"/>
    <col min="6" max="6" width="8.7109375" style="107" bestFit="1" customWidth="1"/>
    <col min="7" max="7" width="10.421875" style="111" customWidth="1"/>
    <col min="8" max="8" width="15.7109375" style="116" customWidth="1"/>
    <col min="9" max="9" width="5.421875" style="117" bestFit="1" customWidth="1"/>
    <col min="10" max="10" width="1.7109375" style="106" customWidth="1"/>
    <col min="11" max="11" width="7.8515625" style="107" bestFit="1" customWidth="1"/>
    <col min="12" max="16384" width="9.140625" style="106" customWidth="1"/>
  </cols>
  <sheetData>
    <row r="1" spans="1:9" ht="19.5" customHeight="1">
      <c r="A1" s="99" t="s">
        <v>13</v>
      </c>
      <c r="C1" s="101">
        <v>43323</v>
      </c>
      <c r="D1" s="102"/>
      <c r="E1" s="103"/>
      <c r="F1" s="104" t="s">
        <v>14</v>
      </c>
      <c r="G1" s="104" t="s">
        <v>14</v>
      </c>
      <c r="H1" s="105" t="s">
        <v>15</v>
      </c>
      <c r="I1" s="105" t="s">
        <v>16</v>
      </c>
    </row>
    <row r="2" spans="1:10" ht="19.5" customHeight="1">
      <c r="A2" s="108">
        <v>0</v>
      </c>
      <c r="B2" s="109"/>
      <c r="C2" s="101"/>
      <c r="D2" s="102"/>
      <c r="E2" s="110"/>
      <c r="H2" s="112">
        <v>181</v>
      </c>
      <c r="I2" s="113">
        <v>0</v>
      </c>
      <c r="J2" s="112"/>
    </row>
    <row r="3" spans="1:10" ht="19.5" customHeight="1">
      <c r="A3" s="108">
        <v>1</v>
      </c>
      <c r="B3" s="109" t="s">
        <v>245</v>
      </c>
      <c r="C3" s="109" t="s">
        <v>17</v>
      </c>
      <c r="D3" s="114" t="s">
        <v>5</v>
      </c>
      <c r="E3" s="73" t="s">
        <v>4</v>
      </c>
      <c r="F3" s="125">
        <v>36594</v>
      </c>
      <c r="G3" s="115">
        <v>10023163883</v>
      </c>
      <c r="I3" s="113"/>
      <c r="J3" s="112">
        <v>1</v>
      </c>
    </row>
    <row r="4" spans="1:10" ht="19.5" customHeight="1">
      <c r="A4" s="108">
        <v>2</v>
      </c>
      <c r="B4" s="109" t="s">
        <v>246</v>
      </c>
      <c r="C4" s="109" t="s">
        <v>17</v>
      </c>
      <c r="D4" s="114" t="s">
        <v>5</v>
      </c>
      <c r="E4" s="73" t="s">
        <v>4</v>
      </c>
      <c r="F4" s="125">
        <v>36550</v>
      </c>
      <c r="G4" s="115">
        <v>10023332014</v>
      </c>
      <c r="I4" s="113"/>
      <c r="J4" s="112">
        <v>1</v>
      </c>
    </row>
    <row r="5" spans="1:10" ht="19.5" customHeight="1">
      <c r="A5" s="108">
        <v>3</v>
      </c>
      <c r="B5" s="109" t="s">
        <v>247</v>
      </c>
      <c r="C5" s="109" t="s">
        <v>17</v>
      </c>
      <c r="D5" s="114" t="s">
        <v>5</v>
      </c>
      <c r="E5" s="73" t="s">
        <v>4</v>
      </c>
      <c r="F5" s="125">
        <v>36726</v>
      </c>
      <c r="G5" s="115">
        <v>10023323935</v>
      </c>
      <c r="I5" s="113"/>
      <c r="J5" s="112">
        <v>1</v>
      </c>
    </row>
    <row r="6" spans="1:10" ht="19.5" customHeight="1">
      <c r="A6" s="108">
        <v>4</v>
      </c>
      <c r="B6" s="109" t="s">
        <v>248</v>
      </c>
      <c r="C6" s="109" t="s">
        <v>17</v>
      </c>
      <c r="D6" s="114" t="s">
        <v>5</v>
      </c>
      <c r="E6" s="73" t="s">
        <v>18</v>
      </c>
      <c r="F6" s="125">
        <v>36784</v>
      </c>
      <c r="G6" s="115">
        <v>10052175775</v>
      </c>
      <c r="I6" s="113"/>
      <c r="J6" s="112">
        <v>1</v>
      </c>
    </row>
    <row r="7" spans="1:10" ht="19.5" customHeight="1">
      <c r="A7" s="108">
        <v>5</v>
      </c>
      <c r="B7" s="109" t="s">
        <v>249</v>
      </c>
      <c r="C7" s="109" t="s">
        <v>17</v>
      </c>
      <c r="D7" s="114" t="s">
        <v>5</v>
      </c>
      <c r="E7" s="73" t="s">
        <v>4</v>
      </c>
      <c r="F7" s="125">
        <v>36654</v>
      </c>
      <c r="G7" s="115">
        <v>10079007490</v>
      </c>
      <c r="I7" s="113"/>
      <c r="J7" s="112">
        <v>1</v>
      </c>
    </row>
    <row r="8" spans="1:10" ht="19.5" customHeight="1">
      <c r="A8" s="108">
        <v>6</v>
      </c>
      <c r="B8" s="109" t="s">
        <v>250</v>
      </c>
      <c r="C8" s="109" t="s">
        <v>17</v>
      </c>
      <c r="D8" s="114" t="s">
        <v>251</v>
      </c>
      <c r="E8" s="73" t="s">
        <v>4</v>
      </c>
      <c r="F8" s="125">
        <v>37223</v>
      </c>
      <c r="G8" s="115">
        <v>10022723646</v>
      </c>
      <c r="I8" s="113"/>
      <c r="J8" s="112">
        <v>1</v>
      </c>
    </row>
    <row r="9" spans="1:10" ht="19.5" customHeight="1">
      <c r="A9" s="108">
        <v>7</v>
      </c>
      <c r="B9" s="109" t="s">
        <v>19</v>
      </c>
      <c r="C9" s="109" t="s">
        <v>11</v>
      </c>
      <c r="D9" s="114" t="s">
        <v>251</v>
      </c>
      <c r="E9" s="73" t="s">
        <v>20</v>
      </c>
      <c r="F9" s="125">
        <v>36949</v>
      </c>
      <c r="G9" s="115">
        <v>10022283510</v>
      </c>
      <c r="I9" s="113"/>
      <c r="J9" s="112">
        <v>1</v>
      </c>
    </row>
    <row r="10" spans="1:10" ht="19.5" customHeight="1">
      <c r="A10" s="108">
        <v>8</v>
      </c>
      <c r="B10" s="109" t="s">
        <v>21</v>
      </c>
      <c r="C10" s="109" t="s">
        <v>11</v>
      </c>
      <c r="D10" s="114" t="s">
        <v>251</v>
      </c>
      <c r="E10" s="73" t="s">
        <v>4</v>
      </c>
      <c r="F10" s="125">
        <v>37247</v>
      </c>
      <c r="G10" s="115">
        <v>10023346466</v>
      </c>
      <c r="I10" s="113"/>
      <c r="J10" s="112">
        <v>1</v>
      </c>
    </row>
    <row r="11" spans="1:10" ht="19.5" customHeight="1">
      <c r="A11" s="108">
        <v>9</v>
      </c>
      <c r="B11" s="109" t="s">
        <v>22</v>
      </c>
      <c r="C11" s="109" t="s">
        <v>11</v>
      </c>
      <c r="D11" s="114" t="s">
        <v>5</v>
      </c>
      <c r="E11" s="73" t="s">
        <v>23</v>
      </c>
      <c r="F11" s="125">
        <v>36526</v>
      </c>
      <c r="G11" s="115">
        <v>10023217437</v>
      </c>
      <c r="I11" s="113"/>
      <c r="J11" s="112">
        <v>1</v>
      </c>
    </row>
    <row r="12" spans="1:10" ht="19.5" customHeight="1">
      <c r="A12" s="108">
        <v>10</v>
      </c>
      <c r="B12" s="109" t="s">
        <v>24</v>
      </c>
      <c r="C12" s="109" t="s">
        <v>11</v>
      </c>
      <c r="D12" s="114" t="s">
        <v>251</v>
      </c>
      <c r="E12" s="73" t="s">
        <v>4</v>
      </c>
      <c r="F12" s="125">
        <v>37161</v>
      </c>
      <c r="G12" s="115">
        <v>10022841460</v>
      </c>
      <c r="I12" s="113"/>
      <c r="J12" s="112">
        <v>1</v>
      </c>
    </row>
    <row r="13" spans="1:10" ht="19.5" customHeight="1">
      <c r="A13" s="108">
        <v>11</v>
      </c>
      <c r="B13" s="109" t="s">
        <v>25</v>
      </c>
      <c r="C13" s="109" t="s">
        <v>11</v>
      </c>
      <c r="D13" s="114" t="s">
        <v>5</v>
      </c>
      <c r="E13" s="73" t="s">
        <v>4</v>
      </c>
      <c r="F13" s="125">
        <v>36784</v>
      </c>
      <c r="G13" s="115">
        <v>10022776792</v>
      </c>
      <c r="I13" s="113"/>
      <c r="J13" s="112">
        <v>1</v>
      </c>
    </row>
    <row r="14" spans="1:10" ht="19.5" customHeight="1">
      <c r="A14" s="108">
        <v>12</v>
      </c>
      <c r="B14" s="109" t="s">
        <v>26</v>
      </c>
      <c r="C14" s="109" t="s">
        <v>11</v>
      </c>
      <c r="D14" s="114" t="s">
        <v>251</v>
      </c>
      <c r="E14" s="73" t="s">
        <v>4</v>
      </c>
      <c r="F14" s="125">
        <v>37076</v>
      </c>
      <c r="G14" s="115">
        <v>10022683230</v>
      </c>
      <c r="I14" s="113"/>
      <c r="J14" s="112">
        <v>1</v>
      </c>
    </row>
    <row r="15" spans="1:10" ht="19.5" customHeight="1">
      <c r="A15" s="108">
        <v>13</v>
      </c>
      <c r="B15" s="109" t="s">
        <v>252</v>
      </c>
      <c r="C15" s="109" t="s">
        <v>27</v>
      </c>
      <c r="D15" s="114" t="s">
        <v>251</v>
      </c>
      <c r="E15" s="73" t="s">
        <v>1</v>
      </c>
      <c r="F15" s="125">
        <v>37116</v>
      </c>
      <c r="G15" s="115">
        <v>10069585962</v>
      </c>
      <c r="I15" s="113"/>
      <c r="J15" s="112">
        <v>1</v>
      </c>
    </row>
    <row r="16" spans="1:10" ht="19.5" customHeight="1">
      <c r="A16" s="108">
        <v>14</v>
      </c>
      <c r="B16" s="109" t="s">
        <v>28</v>
      </c>
      <c r="C16" s="109" t="s">
        <v>27</v>
      </c>
      <c r="D16" s="114" t="s">
        <v>5</v>
      </c>
      <c r="E16" s="73" t="s">
        <v>1</v>
      </c>
      <c r="F16" s="125">
        <v>36785</v>
      </c>
      <c r="G16" s="115">
        <v>10026559287</v>
      </c>
      <c r="I16" s="113"/>
      <c r="J16" s="112">
        <v>1</v>
      </c>
    </row>
    <row r="17" spans="1:10" ht="19.5" customHeight="1">
      <c r="A17" s="108">
        <v>15</v>
      </c>
      <c r="B17" s="109" t="s">
        <v>29</v>
      </c>
      <c r="C17" s="109" t="s">
        <v>27</v>
      </c>
      <c r="D17" s="114" t="s">
        <v>5</v>
      </c>
      <c r="E17" s="73" t="s">
        <v>1</v>
      </c>
      <c r="F17" s="125">
        <v>36729</v>
      </c>
      <c r="G17" s="115">
        <v>10026815026</v>
      </c>
      <c r="I17" s="113"/>
      <c r="J17" s="112">
        <v>1</v>
      </c>
    </row>
    <row r="18" spans="1:10" ht="19.5" customHeight="1">
      <c r="A18" s="108">
        <v>16</v>
      </c>
      <c r="B18" s="109" t="s">
        <v>30</v>
      </c>
      <c r="C18" s="109" t="s">
        <v>27</v>
      </c>
      <c r="D18" s="114" t="s">
        <v>5</v>
      </c>
      <c r="E18" s="73" t="s">
        <v>1</v>
      </c>
      <c r="F18" s="125">
        <v>36829</v>
      </c>
      <c r="G18" s="115">
        <v>10023519147</v>
      </c>
      <c r="I18" s="113"/>
      <c r="J18" s="112">
        <v>1</v>
      </c>
    </row>
    <row r="19" spans="1:10" ht="19.5" customHeight="1">
      <c r="A19" s="108">
        <v>17</v>
      </c>
      <c r="B19" s="109" t="s">
        <v>31</v>
      </c>
      <c r="C19" s="109" t="s">
        <v>27</v>
      </c>
      <c r="D19" s="114" t="s">
        <v>251</v>
      </c>
      <c r="E19" s="73" t="s">
        <v>1</v>
      </c>
      <c r="F19" s="125">
        <v>37208</v>
      </c>
      <c r="G19" s="115">
        <v>10071562136</v>
      </c>
      <c r="I19" s="113"/>
      <c r="J19" s="112">
        <v>1</v>
      </c>
    </row>
    <row r="20" spans="1:10" ht="19.5" customHeight="1">
      <c r="A20" s="108">
        <v>18</v>
      </c>
      <c r="B20" s="109" t="s">
        <v>253</v>
      </c>
      <c r="C20" s="109" t="s">
        <v>27</v>
      </c>
      <c r="D20" s="114" t="s">
        <v>5</v>
      </c>
      <c r="E20" s="73" t="s">
        <v>1</v>
      </c>
      <c r="F20" s="125">
        <v>36744</v>
      </c>
      <c r="G20" s="115">
        <v>10026424400</v>
      </c>
      <c r="I20" s="113"/>
      <c r="J20" s="112">
        <v>1</v>
      </c>
    </row>
    <row r="21" spans="1:10" ht="19.5" customHeight="1">
      <c r="A21" s="108">
        <v>19</v>
      </c>
      <c r="B21" s="109" t="s">
        <v>254</v>
      </c>
      <c r="C21" s="109" t="s">
        <v>32</v>
      </c>
      <c r="D21" s="114" t="s">
        <v>5</v>
      </c>
      <c r="E21" s="73" t="s">
        <v>33</v>
      </c>
      <c r="F21" s="125">
        <v>36670</v>
      </c>
      <c r="G21" s="115">
        <v>10023530261</v>
      </c>
      <c r="I21" s="113"/>
      <c r="J21" s="112">
        <v>1</v>
      </c>
    </row>
    <row r="22" spans="1:10" ht="19.5" customHeight="1">
      <c r="A22" s="108">
        <v>20</v>
      </c>
      <c r="B22" s="109"/>
      <c r="C22" s="109"/>
      <c r="G22" s="115"/>
      <c r="I22" s="113"/>
      <c r="J22" s="112"/>
    </row>
    <row r="23" spans="1:10" ht="19.5" customHeight="1">
      <c r="A23" s="108">
        <v>21</v>
      </c>
      <c r="B23" s="109" t="s">
        <v>34</v>
      </c>
      <c r="C23" s="109" t="s">
        <v>32</v>
      </c>
      <c r="D23" s="114" t="s">
        <v>251</v>
      </c>
      <c r="E23" s="73" t="s">
        <v>33</v>
      </c>
      <c r="F23" s="125">
        <v>37009</v>
      </c>
      <c r="G23" s="115">
        <v>10034999503</v>
      </c>
      <c r="I23" s="113"/>
      <c r="J23" s="112">
        <v>1</v>
      </c>
    </row>
    <row r="24" spans="1:10" ht="19.5" customHeight="1">
      <c r="A24" s="108">
        <v>22</v>
      </c>
      <c r="B24" s="109" t="s">
        <v>255</v>
      </c>
      <c r="C24" s="109" t="s">
        <v>32</v>
      </c>
      <c r="D24" s="114" t="s">
        <v>5</v>
      </c>
      <c r="E24" s="73" t="s">
        <v>33</v>
      </c>
      <c r="F24" s="125">
        <v>36600</v>
      </c>
      <c r="G24" s="115">
        <v>10016518979</v>
      </c>
      <c r="I24" s="113"/>
      <c r="J24" s="112">
        <v>1</v>
      </c>
    </row>
    <row r="25" spans="1:10" ht="19.5" customHeight="1">
      <c r="A25" s="108">
        <v>23</v>
      </c>
      <c r="B25" s="109"/>
      <c r="C25" s="109"/>
      <c r="G25" s="115"/>
      <c r="I25" s="113"/>
      <c r="J25" s="112"/>
    </row>
    <row r="26" spans="1:10" ht="19.5" customHeight="1">
      <c r="A26" s="108">
        <v>24</v>
      </c>
      <c r="B26" s="109" t="s">
        <v>35</v>
      </c>
      <c r="C26" s="109" t="s">
        <v>32</v>
      </c>
      <c r="D26" s="114" t="s">
        <v>5</v>
      </c>
      <c r="E26" s="73" t="s">
        <v>33</v>
      </c>
      <c r="F26" s="125">
        <v>36615</v>
      </c>
      <c r="G26" s="115">
        <v>10023530463</v>
      </c>
      <c r="I26" s="113"/>
      <c r="J26" s="112">
        <v>1</v>
      </c>
    </row>
    <row r="27" spans="1:10" ht="19.5" customHeight="1">
      <c r="A27" s="108">
        <v>25</v>
      </c>
      <c r="B27" s="109" t="s">
        <v>36</v>
      </c>
      <c r="C27" s="109" t="s">
        <v>37</v>
      </c>
      <c r="D27" s="114" t="s">
        <v>5</v>
      </c>
      <c r="E27" s="73" t="s">
        <v>1</v>
      </c>
      <c r="F27" s="125">
        <v>36798</v>
      </c>
      <c r="G27" s="115">
        <v>10023512578</v>
      </c>
      <c r="I27" s="113"/>
      <c r="J27" s="112">
        <v>1</v>
      </c>
    </row>
    <row r="28" spans="1:10" ht="19.5" customHeight="1">
      <c r="A28" s="108">
        <v>26</v>
      </c>
      <c r="B28" s="109" t="s">
        <v>38</v>
      </c>
      <c r="C28" s="109" t="s">
        <v>37</v>
      </c>
      <c r="D28" s="114" t="s">
        <v>251</v>
      </c>
      <c r="E28" s="73" t="s">
        <v>1</v>
      </c>
      <c r="F28" s="125">
        <v>37125</v>
      </c>
      <c r="G28" s="115">
        <v>10068086102</v>
      </c>
      <c r="I28" s="113"/>
      <c r="J28" s="112">
        <v>1</v>
      </c>
    </row>
    <row r="29" spans="1:10" ht="19.5" customHeight="1">
      <c r="A29" s="108">
        <v>27</v>
      </c>
      <c r="B29" s="109" t="s">
        <v>39</v>
      </c>
      <c r="C29" s="109" t="s">
        <v>37</v>
      </c>
      <c r="D29" s="114" t="s">
        <v>251</v>
      </c>
      <c r="E29" s="73" t="s">
        <v>1</v>
      </c>
      <c r="F29" s="125">
        <v>37063</v>
      </c>
      <c r="G29" s="115">
        <v>10070292749</v>
      </c>
      <c r="I29" s="113"/>
      <c r="J29" s="112">
        <v>1</v>
      </c>
    </row>
    <row r="30" spans="1:10" ht="19.5" customHeight="1">
      <c r="A30" s="108">
        <v>28</v>
      </c>
      <c r="B30" s="109" t="s">
        <v>40</v>
      </c>
      <c r="C30" s="109" t="s">
        <v>37</v>
      </c>
      <c r="D30" s="114" t="s">
        <v>251</v>
      </c>
      <c r="E30" s="73" t="s">
        <v>1</v>
      </c>
      <c r="F30" s="125">
        <v>36994</v>
      </c>
      <c r="G30" s="115">
        <v>10068083573</v>
      </c>
      <c r="I30" s="113"/>
      <c r="J30" s="112">
        <v>1</v>
      </c>
    </row>
    <row r="31" spans="1:10" ht="19.5" customHeight="1">
      <c r="A31" s="108">
        <v>29</v>
      </c>
      <c r="B31" s="109" t="s">
        <v>41</v>
      </c>
      <c r="C31" s="109" t="s">
        <v>37</v>
      </c>
      <c r="D31" s="114" t="s">
        <v>251</v>
      </c>
      <c r="E31" s="73" t="s">
        <v>1</v>
      </c>
      <c r="F31" s="125">
        <v>37203</v>
      </c>
      <c r="G31" s="115">
        <v>10065842570</v>
      </c>
      <c r="I31" s="113"/>
      <c r="J31" s="112">
        <v>1</v>
      </c>
    </row>
    <row r="32" spans="1:10" ht="19.5" customHeight="1">
      <c r="A32" s="108">
        <v>30</v>
      </c>
      <c r="B32" s="109" t="s">
        <v>42</v>
      </c>
      <c r="C32" s="109" t="s">
        <v>37</v>
      </c>
      <c r="D32" s="114" t="s">
        <v>251</v>
      </c>
      <c r="E32" s="73" t="s">
        <v>1</v>
      </c>
      <c r="F32" s="125">
        <v>37099</v>
      </c>
      <c r="G32" s="115">
        <v>10065845200</v>
      </c>
      <c r="I32" s="113"/>
      <c r="J32" s="112">
        <v>1</v>
      </c>
    </row>
    <row r="33" spans="1:10" ht="19.5" customHeight="1">
      <c r="A33" s="108">
        <v>31</v>
      </c>
      <c r="B33" s="109" t="s">
        <v>43</v>
      </c>
      <c r="C33" s="109" t="s">
        <v>44</v>
      </c>
      <c r="D33" s="114" t="s">
        <v>251</v>
      </c>
      <c r="E33" s="73" t="s">
        <v>45</v>
      </c>
      <c r="F33" s="125">
        <v>37129</v>
      </c>
      <c r="G33" s="115">
        <v>10023827022</v>
      </c>
      <c r="I33" s="113"/>
      <c r="J33" s="112">
        <v>1</v>
      </c>
    </row>
    <row r="34" spans="1:10" ht="19.5" customHeight="1">
      <c r="A34" s="108">
        <v>32</v>
      </c>
      <c r="B34" s="109" t="s">
        <v>46</v>
      </c>
      <c r="C34" s="109" t="s">
        <v>44</v>
      </c>
      <c r="D34" s="114" t="s">
        <v>251</v>
      </c>
      <c r="E34" s="73" t="s">
        <v>4</v>
      </c>
      <c r="F34" s="125">
        <v>37115</v>
      </c>
      <c r="G34" s="115">
        <v>10022711724</v>
      </c>
      <c r="I34" s="113"/>
      <c r="J34" s="112">
        <v>1</v>
      </c>
    </row>
    <row r="35" spans="1:10" ht="19.5" customHeight="1">
      <c r="A35" s="108">
        <v>33</v>
      </c>
      <c r="B35" s="109" t="s">
        <v>47</v>
      </c>
      <c r="C35" s="109" t="s">
        <v>44</v>
      </c>
      <c r="D35" s="114" t="s">
        <v>5</v>
      </c>
      <c r="E35" s="73" t="s">
        <v>4</v>
      </c>
      <c r="F35" s="125">
        <v>36688</v>
      </c>
      <c r="G35" s="115">
        <v>10023114373</v>
      </c>
      <c r="I35" s="113"/>
      <c r="J35" s="112">
        <v>1</v>
      </c>
    </row>
    <row r="36" spans="1:10" ht="19.5" customHeight="1">
      <c r="A36" s="108">
        <v>34</v>
      </c>
      <c r="B36" s="109" t="s">
        <v>48</v>
      </c>
      <c r="C36" s="109" t="s">
        <v>44</v>
      </c>
      <c r="D36" s="114" t="s">
        <v>5</v>
      </c>
      <c r="E36" s="73" t="s">
        <v>4</v>
      </c>
      <c r="F36" s="125">
        <v>36684</v>
      </c>
      <c r="G36" s="115">
        <v>10022700711</v>
      </c>
      <c r="I36" s="113"/>
      <c r="J36" s="112">
        <v>1</v>
      </c>
    </row>
    <row r="37" spans="1:10" ht="19.5" customHeight="1">
      <c r="A37" s="108">
        <v>35</v>
      </c>
      <c r="B37" s="107" t="s">
        <v>256</v>
      </c>
      <c r="C37" s="109" t="s">
        <v>44</v>
      </c>
      <c r="D37" s="114" t="s">
        <v>251</v>
      </c>
      <c r="E37" s="73" t="s">
        <v>4</v>
      </c>
      <c r="F37" s="125">
        <v>37019</v>
      </c>
      <c r="G37" s="115">
        <v>10022718598</v>
      </c>
      <c r="I37" s="113"/>
      <c r="J37" s="112">
        <v>1</v>
      </c>
    </row>
    <row r="38" spans="1:10" ht="19.5" customHeight="1">
      <c r="A38" s="108">
        <v>36</v>
      </c>
      <c r="B38" s="109" t="s">
        <v>49</v>
      </c>
      <c r="C38" s="109" t="s">
        <v>44</v>
      </c>
      <c r="D38" s="114" t="s">
        <v>5</v>
      </c>
      <c r="E38" s="73" t="s">
        <v>4</v>
      </c>
      <c r="F38" s="125">
        <v>36761</v>
      </c>
      <c r="G38" s="115">
        <v>10022852574</v>
      </c>
      <c r="I38" s="113"/>
      <c r="J38" s="112">
        <v>1</v>
      </c>
    </row>
    <row r="39" spans="1:10" ht="19.5" customHeight="1">
      <c r="A39" s="108">
        <v>37</v>
      </c>
      <c r="B39" s="109" t="s">
        <v>50</v>
      </c>
      <c r="C39" s="109" t="s">
        <v>51</v>
      </c>
      <c r="D39" s="114" t="s">
        <v>5</v>
      </c>
      <c r="E39" s="73" t="s">
        <v>0</v>
      </c>
      <c r="F39" s="125">
        <v>36775</v>
      </c>
      <c r="G39" s="115">
        <v>10016349433</v>
      </c>
      <c r="I39" s="113"/>
      <c r="J39" s="112">
        <v>1</v>
      </c>
    </row>
    <row r="40" spans="1:10" ht="19.5" customHeight="1">
      <c r="A40" s="108">
        <v>38</v>
      </c>
      <c r="B40" s="109" t="s">
        <v>52</v>
      </c>
      <c r="C40" s="109" t="s">
        <v>51</v>
      </c>
      <c r="D40" s="114" t="s">
        <v>5</v>
      </c>
      <c r="E40" s="73" t="s">
        <v>0</v>
      </c>
      <c r="F40" s="125">
        <v>36662</v>
      </c>
      <c r="G40" s="115">
        <v>10016387223</v>
      </c>
      <c r="I40" s="113"/>
      <c r="J40" s="112">
        <v>1</v>
      </c>
    </row>
    <row r="41" spans="1:10" ht="19.5" customHeight="1">
      <c r="A41" s="108">
        <v>39</v>
      </c>
      <c r="B41" s="109" t="s">
        <v>53</v>
      </c>
      <c r="C41" s="109" t="s">
        <v>51</v>
      </c>
      <c r="D41" s="114" t="s">
        <v>251</v>
      </c>
      <c r="E41" s="73" t="s">
        <v>0</v>
      </c>
      <c r="F41" s="125">
        <v>36943</v>
      </c>
      <c r="G41" s="115">
        <v>10064930265</v>
      </c>
      <c r="I41" s="113"/>
      <c r="J41" s="112">
        <v>1</v>
      </c>
    </row>
    <row r="42" spans="1:10" ht="19.5" customHeight="1">
      <c r="A42" s="108">
        <v>40</v>
      </c>
      <c r="B42" s="109" t="s">
        <v>54</v>
      </c>
      <c r="C42" s="109" t="s">
        <v>51</v>
      </c>
      <c r="D42" s="114" t="s">
        <v>5</v>
      </c>
      <c r="E42" s="73" t="s">
        <v>0</v>
      </c>
      <c r="F42" s="125">
        <v>36832</v>
      </c>
      <c r="G42" s="115">
        <v>10016496246</v>
      </c>
      <c r="I42" s="113"/>
      <c r="J42" s="112">
        <v>1</v>
      </c>
    </row>
    <row r="43" spans="1:10" ht="19.5" customHeight="1">
      <c r="A43" s="108">
        <v>41</v>
      </c>
      <c r="B43" s="109" t="s">
        <v>55</v>
      </c>
      <c r="C43" s="109" t="s">
        <v>51</v>
      </c>
      <c r="D43" s="114" t="s">
        <v>5</v>
      </c>
      <c r="E43" s="73" t="s">
        <v>0</v>
      </c>
      <c r="F43" s="125">
        <v>36664</v>
      </c>
      <c r="G43" s="115">
        <v>10016392172</v>
      </c>
      <c r="I43" s="113"/>
      <c r="J43" s="112">
        <v>1</v>
      </c>
    </row>
    <row r="44" spans="1:10" ht="19.5" customHeight="1">
      <c r="A44" s="108">
        <v>42</v>
      </c>
      <c r="B44" s="109" t="s">
        <v>56</v>
      </c>
      <c r="C44" s="109" t="s">
        <v>51</v>
      </c>
      <c r="D44" s="114" t="s">
        <v>251</v>
      </c>
      <c r="E44" s="73" t="s">
        <v>0</v>
      </c>
      <c r="F44" s="125">
        <v>37050</v>
      </c>
      <c r="G44" s="115">
        <v>10073120907</v>
      </c>
      <c r="I44" s="113"/>
      <c r="J44" s="112">
        <v>1</v>
      </c>
    </row>
    <row r="45" spans="1:10" ht="19.5" customHeight="1">
      <c r="A45" s="108">
        <v>43</v>
      </c>
      <c r="B45" s="109" t="s">
        <v>57</v>
      </c>
      <c r="C45" s="109" t="s">
        <v>58</v>
      </c>
      <c r="D45" s="114" t="s">
        <v>251</v>
      </c>
      <c r="E45" s="73" t="s">
        <v>0</v>
      </c>
      <c r="F45" s="125">
        <v>36942</v>
      </c>
      <c r="G45" s="115">
        <v>10046237153</v>
      </c>
      <c r="I45" s="113"/>
      <c r="J45" s="112">
        <v>1</v>
      </c>
    </row>
    <row r="46" spans="1:10" ht="19.5" customHeight="1">
      <c r="A46" s="108">
        <v>44</v>
      </c>
      <c r="B46" s="109" t="s">
        <v>59</v>
      </c>
      <c r="C46" s="109" t="s">
        <v>58</v>
      </c>
      <c r="D46" s="114" t="s">
        <v>5</v>
      </c>
      <c r="E46" s="73" t="s">
        <v>0</v>
      </c>
      <c r="F46" s="125">
        <v>36537</v>
      </c>
      <c r="G46" s="115">
        <v>10027470178</v>
      </c>
      <c r="I46" s="113"/>
      <c r="J46" s="112">
        <v>1</v>
      </c>
    </row>
    <row r="47" spans="1:10" ht="19.5" customHeight="1">
      <c r="A47" s="108">
        <v>45</v>
      </c>
      <c r="B47" s="109" t="s">
        <v>60</v>
      </c>
      <c r="C47" s="109" t="s">
        <v>58</v>
      </c>
      <c r="D47" s="114" t="s">
        <v>251</v>
      </c>
      <c r="E47" s="73" t="s">
        <v>0</v>
      </c>
      <c r="F47" s="125">
        <v>37005</v>
      </c>
      <c r="G47" s="115">
        <v>10049029642</v>
      </c>
      <c r="I47" s="113"/>
      <c r="J47" s="112">
        <v>1</v>
      </c>
    </row>
    <row r="48" spans="1:10" ht="19.5" customHeight="1">
      <c r="A48" s="108">
        <v>46</v>
      </c>
      <c r="B48" s="109" t="s">
        <v>257</v>
      </c>
      <c r="C48" s="109" t="s">
        <v>58</v>
      </c>
      <c r="D48" s="114" t="s">
        <v>5</v>
      </c>
      <c r="E48" s="73" t="s">
        <v>0</v>
      </c>
      <c r="F48" s="125">
        <v>36526</v>
      </c>
      <c r="G48" s="115">
        <v>10016413390</v>
      </c>
      <c r="I48" s="113"/>
      <c r="J48" s="112">
        <v>1</v>
      </c>
    </row>
    <row r="49" spans="1:10" ht="19.5" customHeight="1">
      <c r="A49" s="108">
        <v>47</v>
      </c>
      <c r="B49" s="109" t="s">
        <v>258</v>
      </c>
      <c r="C49" s="109" t="s">
        <v>58</v>
      </c>
      <c r="D49" s="114" t="s">
        <v>251</v>
      </c>
      <c r="E49" s="73" t="s">
        <v>0</v>
      </c>
      <c r="F49" s="125">
        <v>36893</v>
      </c>
      <c r="G49" s="115">
        <v>10050519196</v>
      </c>
      <c r="I49" s="113"/>
      <c r="J49" s="112">
        <v>1</v>
      </c>
    </row>
    <row r="50" spans="1:10" ht="19.5" customHeight="1">
      <c r="A50" s="108">
        <v>48</v>
      </c>
      <c r="B50" s="109" t="s">
        <v>61</v>
      </c>
      <c r="C50" s="109" t="s">
        <v>58</v>
      </c>
      <c r="D50" s="114" t="s">
        <v>5</v>
      </c>
      <c r="E50" s="73" t="s">
        <v>0</v>
      </c>
      <c r="F50" s="125">
        <v>36860</v>
      </c>
      <c r="G50" s="115">
        <v>10016413895</v>
      </c>
      <c r="I50" s="113"/>
      <c r="J50" s="112">
        <v>1</v>
      </c>
    </row>
    <row r="51" spans="1:10" ht="19.5" customHeight="1">
      <c r="A51" s="108">
        <v>49</v>
      </c>
      <c r="B51" s="109" t="s">
        <v>259</v>
      </c>
      <c r="C51" s="109" t="s">
        <v>62</v>
      </c>
      <c r="D51" s="114" t="s">
        <v>5</v>
      </c>
      <c r="E51" s="73" t="s">
        <v>4</v>
      </c>
      <c r="G51" s="115">
        <v>10022872984</v>
      </c>
      <c r="I51" s="113"/>
      <c r="J51" s="112">
        <v>1</v>
      </c>
    </row>
    <row r="52" spans="1:10" ht="19.5" customHeight="1">
      <c r="A52" s="108">
        <v>50</v>
      </c>
      <c r="B52" s="109" t="s">
        <v>63</v>
      </c>
      <c r="C52" s="109" t="s">
        <v>62</v>
      </c>
      <c r="D52" s="114" t="s">
        <v>5</v>
      </c>
      <c r="E52" s="73" t="s">
        <v>4</v>
      </c>
      <c r="G52" s="115">
        <v>10022698687</v>
      </c>
      <c r="I52" s="113"/>
      <c r="J52" s="112">
        <v>1</v>
      </c>
    </row>
    <row r="53" spans="1:10" ht="19.5" customHeight="1">
      <c r="A53" s="108">
        <v>51</v>
      </c>
      <c r="B53" s="109" t="s">
        <v>64</v>
      </c>
      <c r="C53" s="109" t="s">
        <v>62</v>
      </c>
      <c r="D53" s="114" t="s">
        <v>5</v>
      </c>
      <c r="E53" s="73" t="s">
        <v>4</v>
      </c>
      <c r="G53" s="115">
        <v>10023284731</v>
      </c>
      <c r="I53" s="113"/>
      <c r="J53" s="112">
        <v>1</v>
      </c>
    </row>
    <row r="54" spans="1:10" ht="19.5" customHeight="1">
      <c r="A54" s="108">
        <v>52</v>
      </c>
      <c r="B54" s="109" t="s">
        <v>65</v>
      </c>
      <c r="C54" s="109" t="s">
        <v>62</v>
      </c>
      <c r="D54" s="114" t="s">
        <v>5</v>
      </c>
      <c r="E54" s="73" t="s">
        <v>4</v>
      </c>
      <c r="G54" s="115">
        <v>1003335564</v>
      </c>
      <c r="I54" s="113"/>
      <c r="J54" s="112">
        <v>1</v>
      </c>
    </row>
    <row r="55" spans="1:10" ht="19.5" customHeight="1">
      <c r="A55" s="108">
        <v>53</v>
      </c>
      <c r="B55" s="109" t="s">
        <v>66</v>
      </c>
      <c r="C55" s="109" t="s">
        <v>62</v>
      </c>
      <c r="D55" s="114" t="s">
        <v>5</v>
      </c>
      <c r="E55" s="73" t="s">
        <v>0</v>
      </c>
      <c r="G55" s="115">
        <v>10016372873</v>
      </c>
      <c r="I55" s="113"/>
      <c r="J55" s="112">
        <v>1</v>
      </c>
    </row>
    <row r="56" spans="1:10" ht="19.5" customHeight="1">
      <c r="A56" s="108">
        <v>54</v>
      </c>
      <c r="B56" s="109"/>
      <c r="C56" s="109"/>
      <c r="D56" s="114" t="s">
        <v>5</v>
      </c>
      <c r="E56" s="73" t="s">
        <v>0</v>
      </c>
      <c r="G56" s="115"/>
      <c r="I56" s="113"/>
      <c r="J56" s="112"/>
    </row>
    <row r="57" spans="1:10" ht="19.5" customHeight="1">
      <c r="A57" s="108">
        <v>55</v>
      </c>
      <c r="B57" s="109"/>
      <c r="C57" s="109" t="s">
        <v>67</v>
      </c>
      <c r="D57" s="114" t="s">
        <v>5</v>
      </c>
      <c r="E57" s="73" t="s">
        <v>4</v>
      </c>
      <c r="G57" s="115">
        <v>10022854796</v>
      </c>
      <c r="I57" s="113"/>
      <c r="J57" s="112"/>
    </row>
    <row r="58" spans="1:10" ht="19.5" customHeight="1">
      <c r="A58" s="108">
        <v>56</v>
      </c>
      <c r="B58" s="109" t="s">
        <v>68</v>
      </c>
      <c r="C58" s="109" t="s">
        <v>67</v>
      </c>
      <c r="D58" s="114" t="s">
        <v>5</v>
      </c>
      <c r="E58" s="73" t="s">
        <v>0</v>
      </c>
      <c r="F58" s="125">
        <v>36671</v>
      </c>
      <c r="G58" s="115">
        <v>10016377220</v>
      </c>
      <c r="I58" s="113"/>
      <c r="J58" s="112">
        <v>1</v>
      </c>
    </row>
    <row r="59" spans="1:10" ht="19.5" customHeight="1">
      <c r="A59" s="108">
        <v>57</v>
      </c>
      <c r="B59" s="109" t="s">
        <v>69</v>
      </c>
      <c r="C59" s="109" t="s">
        <v>67</v>
      </c>
      <c r="D59" s="114" t="s">
        <v>5</v>
      </c>
      <c r="E59" s="73" t="s">
        <v>4</v>
      </c>
      <c r="F59" s="125">
        <v>36666</v>
      </c>
      <c r="G59" s="115">
        <v>10023274223</v>
      </c>
      <c r="I59" s="113"/>
      <c r="J59" s="112">
        <v>1</v>
      </c>
    </row>
    <row r="60" spans="1:10" ht="19.5" customHeight="1">
      <c r="A60" s="108">
        <v>58</v>
      </c>
      <c r="B60" s="109" t="s">
        <v>70</v>
      </c>
      <c r="C60" s="109" t="s">
        <v>67</v>
      </c>
      <c r="D60" s="114" t="s">
        <v>5</v>
      </c>
      <c r="E60" s="73" t="s">
        <v>45</v>
      </c>
      <c r="F60" s="125">
        <v>36866</v>
      </c>
      <c r="G60" s="115">
        <v>10023711026</v>
      </c>
      <c r="I60" s="113"/>
      <c r="J60" s="112">
        <v>1</v>
      </c>
    </row>
    <row r="61" spans="1:10" ht="19.5" customHeight="1">
      <c r="A61" s="108">
        <v>59</v>
      </c>
      <c r="B61" s="109" t="s">
        <v>71</v>
      </c>
      <c r="C61" s="109" t="s">
        <v>67</v>
      </c>
      <c r="D61" s="114" t="s">
        <v>5</v>
      </c>
      <c r="E61" s="73" t="s">
        <v>0</v>
      </c>
      <c r="F61" s="125">
        <v>36822</v>
      </c>
      <c r="G61" s="115">
        <v>10016356002</v>
      </c>
      <c r="I61" s="113"/>
      <c r="J61" s="112">
        <v>1</v>
      </c>
    </row>
    <row r="62" spans="1:10" ht="19.5" customHeight="1">
      <c r="A62" s="108">
        <v>60</v>
      </c>
      <c r="B62" s="109" t="s">
        <v>72</v>
      </c>
      <c r="C62" s="109" t="s">
        <v>67</v>
      </c>
      <c r="D62" s="114" t="s">
        <v>5</v>
      </c>
      <c r="E62" s="73" t="s">
        <v>0</v>
      </c>
      <c r="F62" s="125">
        <v>36653</v>
      </c>
      <c r="G62" s="115">
        <v>10016506249</v>
      </c>
      <c r="I62" s="113"/>
      <c r="J62" s="112">
        <v>1</v>
      </c>
    </row>
    <row r="63" spans="1:10" ht="19.5" customHeight="1">
      <c r="A63" s="108">
        <v>61</v>
      </c>
      <c r="B63" s="109"/>
      <c r="C63" s="109"/>
      <c r="I63" s="113"/>
      <c r="J63" s="112"/>
    </row>
    <row r="64" spans="1:10" ht="19.5" customHeight="1">
      <c r="A64" s="108">
        <v>62</v>
      </c>
      <c r="B64" s="109"/>
      <c r="C64" s="109"/>
      <c r="I64" s="113"/>
      <c r="J64" s="112"/>
    </row>
    <row r="65" spans="1:10" ht="19.5" customHeight="1">
      <c r="A65" s="108">
        <v>63</v>
      </c>
      <c r="B65" s="109"/>
      <c r="C65" s="109"/>
      <c r="I65" s="113"/>
      <c r="J65" s="112"/>
    </row>
    <row r="66" spans="1:10" ht="19.5" customHeight="1">
      <c r="A66" s="108">
        <v>64</v>
      </c>
      <c r="B66" s="109"/>
      <c r="C66" s="109"/>
      <c r="I66" s="113"/>
      <c r="J66" s="112"/>
    </row>
    <row r="67" spans="1:10" ht="19.5" customHeight="1">
      <c r="A67" s="108">
        <v>65</v>
      </c>
      <c r="B67" s="109"/>
      <c r="C67" s="109"/>
      <c r="I67" s="113"/>
      <c r="J67" s="112"/>
    </row>
    <row r="68" spans="1:10" ht="19.5" customHeight="1">
      <c r="A68" s="108">
        <v>66</v>
      </c>
      <c r="B68" s="109"/>
      <c r="C68" s="109"/>
      <c r="I68" s="113"/>
      <c r="J68" s="112"/>
    </row>
    <row r="69" spans="1:10" ht="19.5" customHeight="1">
      <c r="A69" s="108">
        <v>67</v>
      </c>
      <c r="B69" s="109" t="s">
        <v>73</v>
      </c>
      <c r="C69" s="109" t="s">
        <v>74</v>
      </c>
      <c r="D69" s="114" t="s">
        <v>251</v>
      </c>
      <c r="E69" s="73" t="s">
        <v>0</v>
      </c>
      <c r="F69" s="125">
        <v>36920</v>
      </c>
      <c r="G69" s="115">
        <v>10064926225</v>
      </c>
      <c r="I69" s="113"/>
      <c r="J69" s="112">
        <v>1</v>
      </c>
    </row>
    <row r="70" spans="1:10" ht="19.5" customHeight="1">
      <c r="A70" s="108">
        <v>68</v>
      </c>
      <c r="B70" s="109" t="s">
        <v>75</v>
      </c>
      <c r="C70" s="109" t="s">
        <v>74</v>
      </c>
      <c r="D70" s="114" t="s">
        <v>5</v>
      </c>
      <c r="E70" s="73" t="s">
        <v>0</v>
      </c>
      <c r="F70" s="125">
        <v>36531</v>
      </c>
      <c r="G70" s="115">
        <v>10016482102</v>
      </c>
      <c r="I70" s="113"/>
      <c r="J70" s="112">
        <v>1</v>
      </c>
    </row>
    <row r="71" spans="1:10" ht="19.5" customHeight="1">
      <c r="A71" s="108">
        <v>69</v>
      </c>
      <c r="B71" s="109" t="s">
        <v>76</v>
      </c>
      <c r="C71" s="109" t="s">
        <v>74</v>
      </c>
      <c r="D71" s="114" t="s">
        <v>5</v>
      </c>
      <c r="E71" s="73" t="s">
        <v>0</v>
      </c>
      <c r="F71" s="125">
        <v>36819</v>
      </c>
      <c r="G71" s="115">
        <v>10016327508</v>
      </c>
      <c r="I71" s="113"/>
      <c r="J71" s="112">
        <v>1</v>
      </c>
    </row>
    <row r="72" spans="1:10" ht="19.5" customHeight="1">
      <c r="A72" s="108">
        <v>70</v>
      </c>
      <c r="B72" s="109" t="s">
        <v>77</v>
      </c>
      <c r="C72" s="109" t="s">
        <v>74</v>
      </c>
      <c r="D72" s="114" t="s">
        <v>5</v>
      </c>
      <c r="E72" s="73" t="s">
        <v>0</v>
      </c>
      <c r="F72" s="125">
        <v>36825</v>
      </c>
      <c r="G72" s="115">
        <v>10016412380</v>
      </c>
      <c r="I72" s="113"/>
      <c r="J72" s="112">
        <v>1</v>
      </c>
    </row>
    <row r="73" spans="1:10" ht="19.5" customHeight="1">
      <c r="A73" s="108">
        <v>71</v>
      </c>
      <c r="B73" s="109" t="s">
        <v>78</v>
      </c>
      <c r="C73" s="109" t="s">
        <v>74</v>
      </c>
      <c r="D73" s="114" t="s">
        <v>251</v>
      </c>
      <c r="E73" s="73" t="s">
        <v>0</v>
      </c>
      <c r="F73" s="125">
        <v>37074</v>
      </c>
      <c r="G73" s="115">
        <v>10064944312</v>
      </c>
      <c r="I73" s="113"/>
      <c r="J73" s="112">
        <v>1</v>
      </c>
    </row>
    <row r="74" spans="1:10" ht="19.5" customHeight="1">
      <c r="A74" s="108">
        <v>72</v>
      </c>
      <c r="B74" s="109" t="s">
        <v>260</v>
      </c>
      <c r="C74" s="109" t="s">
        <v>74</v>
      </c>
      <c r="D74" s="114" t="s">
        <v>251</v>
      </c>
      <c r="E74" s="73" t="s">
        <v>0</v>
      </c>
      <c r="F74" s="125">
        <v>37095</v>
      </c>
      <c r="G74" s="115">
        <v>10064946433</v>
      </c>
      <c r="I74" s="113"/>
      <c r="J74" s="112">
        <v>1</v>
      </c>
    </row>
    <row r="75" spans="1:10" ht="19.5" customHeight="1">
      <c r="A75" s="108">
        <v>73</v>
      </c>
      <c r="B75" s="109" t="s">
        <v>79</v>
      </c>
      <c r="C75" s="109" t="s">
        <v>80</v>
      </c>
      <c r="D75" s="114" t="s">
        <v>251</v>
      </c>
      <c r="E75" s="73" t="s">
        <v>45</v>
      </c>
      <c r="F75" s="125">
        <v>37252</v>
      </c>
      <c r="G75" s="115">
        <v>10023857132</v>
      </c>
      <c r="I75" s="113"/>
      <c r="J75" s="112">
        <v>1</v>
      </c>
    </row>
    <row r="76" spans="1:10" ht="19.5" customHeight="1">
      <c r="A76" s="108">
        <v>74</v>
      </c>
      <c r="B76" s="109" t="s">
        <v>81</v>
      </c>
      <c r="C76" s="109" t="s">
        <v>80</v>
      </c>
      <c r="D76" s="114" t="s">
        <v>5</v>
      </c>
      <c r="E76" s="73" t="s">
        <v>45</v>
      </c>
      <c r="F76" s="125">
        <v>36593</v>
      </c>
      <c r="G76" s="115">
        <v>10023507629</v>
      </c>
      <c r="I76" s="113"/>
      <c r="J76" s="112">
        <v>1</v>
      </c>
    </row>
    <row r="77" spans="1:10" ht="19.5" customHeight="1">
      <c r="A77" s="108">
        <v>75</v>
      </c>
      <c r="B77" s="109" t="s">
        <v>82</v>
      </c>
      <c r="C77" s="109" t="s">
        <v>80</v>
      </c>
      <c r="D77" s="114" t="s">
        <v>5</v>
      </c>
      <c r="E77" s="73" t="s">
        <v>45</v>
      </c>
      <c r="F77" s="125">
        <v>36705</v>
      </c>
      <c r="G77" s="115">
        <v>10023850159</v>
      </c>
      <c r="I77" s="113"/>
      <c r="J77" s="112">
        <v>1</v>
      </c>
    </row>
    <row r="78" spans="1:10" ht="19.5" customHeight="1">
      <c r="A78" s="108">
        <v>76</v>
      </c>
      <c r="B78" s="109" t="s">
        <v>83</v>
      </c>
      <c r="C78" s="109" t="s">
        <v>80</v>
      </c>
      <c r="D78" s="114" t="s">
        <v>5</v>
      </c>
      <c r="E78" s="73" t="s">
        <v>45</v>
      </c>
      <c r="F78" s="125">
        <v>36841</v>
      </c>
      <c r="G78" s="115">
        <v>10023507528</v>
      </c>
      <c r="I78" s="113"/>
      <c r="J78" s="112">
        <v>1</v>
      </c>
    </row>
    <row r="79" spans="1:10" ht="19.5" customHeight="1">
      <c r="A79" s="108">
        <v>77</v>
      </c>
      <c r="B79" s="109" t="s">
        <v>84</v>
      </c>
      <c r="C79" s="109" t="s">
        <v>80</v>
      </c>
      <c r="D79" s="114" t="s">
        <v>5</v>
      </c>
      <c r="E79" s="73" t="s">
        <v>45</v>
      </c>
      <c r="F79" s="125">
        <v>36702</v>
      </c>
      <c r="G79" s="115">
        <v>10023832880</v>
      </c>
      <c r="I79" s="113"/>
      <c r="J79" s="112">
        <v>1</v>
      </c>
    </row>
    <row r="80" spans="1:10" ht="19.5" customHeight="1">
      <c r="A80" s="108">
        <v>78</v>
      </c>
      <c r="B80" s="109" t="s">
        <v>261</v>
      </c>
      <c r="C80" s="109" t="s">
        <v>80</v>
      </c>
      <c r="D80" s="114" t="s">
        <v>251</v>
      </c>
      <c r="E80" s="73" t="s">
        <v>45</v>
      </c>
      <c r="F80" s="125">
        <v>37223</v>
      </c>
      <c r="G80" s="115">
        <v>10023938065</v>
      </c>
      <c r="I80" s="113"/>
      <c r="J80" s="112">
        <v>1</v>
      </c>
    </row>
    <row r="81" spans="1:10" ht="19.5" customHeight="1">
      <c r="A81" s="108">
        <v>79</v>
      </c>
      <c r="B81" s="109" t="s">
        <v>85</v>
      </c>
      <c r="C81" s="109" t="s">
        <v>86</v>
      </c>
      <c r="D81" s="114" t="s">
        <v>5</v>
      </c>
      <c r="E81" s="73" t="s">
        <v>45</v>
      </c>
      <c r="F81" s="125">
        <v>36859</v>
      </c>
      <c r="G81" s="115">
        <v>10023695666</v>
      </c>
      <c r="I81" s="113"/>
      <c r="J81" s="112">
        <v>1</v>
      </c>
    </row>
    <row r="82" spans="1:10" ht="19.5" customHeight="1">
      <c r="A82" s="108">
        <v>80</v>
      </c>
      <c r="B82" s="109" t="s">
        <v>87</v>
      </c>
      <c r="C82" s="109" t="s">
        <v>86</v>
      </c>
      <c r="D82" s="114" t="s">
        <v>5</v>
      </c>
      <c r="E82" s="73" t="s">
        <v>45</v>
      </c>
      <c r="F82" s="125">
        <v>36632</v>
      </c>
      <c r="G82" s="115">
        <v>10023858142</v>
      </c>
      <c r="I82" s="113"/>
      <c r="J82" s="112">
        <v>1</v>
      </c>
    </row>
    <row r="83" spans="1:10" ht="19.5" customHeight="1">
      <c r="A83" s="108">
        <v>81</v>
      </c>
      <c r="B83" s="109" t="s">
        <v>262</v>
      </c>
      <c r="C83" s="109" t="s">
        <v>86</v>
      </c>
      <c r="D83" s="114" t="s">
        <v>251</v>
      </c>
      <c r="E83" s="73" t="s">
        <v>45</v>
      </c>
      <c r="F83" s="125">
        <v>37109</v>
      </c>
      <c r="G83" s="115">
        <v>10023903006</v>
      </c>
      <c r="I83" s="113"/>
      <c r="J83" s="112">
        <v>1</v>
      </c>
    </row>
    <row r="84" spans="1:10" ht="19.5" customHeight="1">
      <c r="A84" s="108">
        <v>82</v>
      </c>
      <c r="B84" s="109" t="s">
        <v>88</v>
      </c>
      <c r="C84" s="109" t="s">
        <v>86</v>
      </c>
      <c r="D84" s="114" t="s">
        <v>251</v>
      </c>
      <c r="E84" s="73" t="s">
        <v>45</v>
      </c>
      <c r="F84" s="125">
        <v>36921</v>
      </c>
      <c r="G84" s="115">
        <v>10023895528</v>
      </c>
      <c r="I84" s="113"/>
      <c r="J84" s="112">
        <v>1</v>
      </c>
    </row>
    <row r="85" spans="1:10" ht="19.5" customHeight="1">
      <c r="A85" s="108">
        <v>83</v>
      </c>
      <c r="B85" s="109" t="s">
        <v>89</v>
      </c>
      <c r="C85" s="109" t="s">
        <v>86</v>
      </c>
      <c r="D85" s="114" t="s">
        <v>5</v>
      </c>
      <c r="E85" s="73" t="s">
        <v>45</v>
      </c>
      <c r="F85" s="125">
        <v>36615</v>
      </c>
      <c r="G85" s="115">
        <v>10023833183</v>
      </c>
      <c r="I85" s="113"/>
      <c r="J85" s="112">
        <v>1</v>
      </c>
    </row>
    <row r="86" spans="1:10" ht="19.5" customHeight="1">
      <c r="A86" s="108">
        <v>84</v>
      </c>
      <c r="B86" s="109" t="s">
        <v>263</v>
      </c>
      <c r="C86" s="109" t="s">
        <v>86</v>
      </c>
      <c r="D86" s="114" t="s">
        <v>251</v>
      </c>
      <c r="E86" s="73" t="s">
        <v>45</v>
      </c>
      <c r="F86" s="125">
        <v>36914</v>
      </c>
      <c r="G86" s="115">
        <v>10023972219</v>
      </c>
      <c r="I86" s="113"/>
      <c r="J86" s="112">
        <v>1</v>
      </c>
    </row>
    <row r="87" spans="1:10" ht="19.5" customHeight="1">
      <c r="A87" s="108">
        <v>85</v>
      </c>
      <c r="B87" s="109" t="s">
        <v>264</v>
      </c>
      <c r="C87" s="109" t="s">
        <v>90</v>
      </c>
      <c r="D87" s="114" t="s">
        <v>5</v>
      </c>
      <c r="E87" s="73" t="s">
        <v>4</v>
      </c>
      <c r="F87" s="125">
        <v>36558</v>
      </c>
      <c r="G87" s="115">
        <v>10023371829</v>
      </c>
      <c r="I87" s="113"/>
      <c r="J87" s="112">
        <v>1</v>
      </c>
    </row>
    <row r="88" spans="1:10" ht="19.5" customHeight="1">
      <c r="A88" s="108">
        <v>86</v>
      </c>
      <c r="B88" s="109" t="s">
        <v>91</v>
      </c>
      <c r="C88" s="109" t="s">
        <v>90</v>
      </c>
      <c r="D88" s="114" t="s">
        <v>5</v>
      </c>
      <c r="E88" s="73" t="s">
        <v>4</v>
      </c>
      <c r="F88" s="125">
        <v>36600</v>
      </c>
      <c r="G88" s="115">
        <v>10022782553</v>
      </c>
      <c r="I88" s="113"/>
      <c r="J88" s="112">
        <v>1</v>
      </c>
    </row>
    <row r="89" spans="1:10" ht="19.5" customHeight="1">
      <c r="A89" s="108">
        <v>87</v>
      </c>
      <c r="B89" s="109" t="s">
        <v>92</v>
      </c>
      <c r="C89" s="109" t="s">
        <v>90</v>
      </c>
      <c r="D89" s="114" t="s">
        <v>5</v>
      </c>
      <c r="E89" s="73" t="s">
        <v>4</v>
      </c>
      <c r="F89" s="125">
        <v>36556</v>
      </c>
      <c r="G89" s="115">
        <v>10022681008</v>
      </c>
      <c r="I89" s="113"/>
      <c r="J89" s="112">
        <v>1</v>
      </c>
    </row>
    <row r="90" spans="1:10" ht="19.5" customHeight="1">
      <c r="A90" s="108">
        <v>88</v>
      </c>
      <c r="B90" s="109" t="s">
        <v>93</v>
      </c>
      <c r="C90" s="109" t="s">
        <v>90</v>
      </c>
      <c r="D90" s="114" t="s">
        <v>251</v>
      </c>
      <c r="E90" s="73" t="s">
        <v>4</v>
      </c>
      <c r="F90" s="125">
        <v>36905</v>
      </c>
      <c r="G90" s="115">
        <v>10022705761</v>
      </c>
      <c r="I90" s="113"/>
      <c r="J90" s="112">
        <v>1</v>
      </c>
    </row>
    <row r="91" spans="1:10" ht="19.5" customHeight="1">
      <c r="A91" s="108">
        <v>89</v>
      </c>
      <c r="B91" s="109" t="s">
        <v>94</v>
      </c>
      <c r="C91" s="109" t="s">
        <v>90</v>
      </c>
      <c r="D91" s="114" t="s">
        <v>5</v>
      </c>
      <c r="E91" s="73" t="s">
        <v>4</v>
      </c>
      <c r="F91" s="125">
        <v>36556</v>
      </c>
      <c r="G91" s="115">
        <v>10022681109</v>
      </c>
      <c r="I91" s="113"/>
      <c r="J91" s="112">
        <v>1</v>
      </c>
    </row>
    <row r="92" spans="1:10" ht="19.5" customHeight="1">
      <c r="A92" s="108">
        <v>90</v>
      </c>
      <c r="B92" s="109"/>
      <c r="C92" s="109"/>
      <c r="G92" s="115"/>
      <c r="I92" s="113"/>
      <c r="J92" s="112"/>
    </row>
    <row r="93" spans="1:10" ht="19.5" customHeight="1">
      <c r="A93" s="108">
        <v>91</v>
      </c>
      <c r="B93" s="109" t="s">
        <v>95</v>
      </c>
      <c r="C93" s="109" t="s">
        <v>96</v>
      </c>
      <c r="D93" s="114" t="s">
        <v>251</v>
      </c>
      <c r="E93" s="73" t="s">
        <v>97</v>
      </c>
      <c r="F93" s="125">
        <v>37127</v>
      </c>
      <c r="G93" s="115">
        <v>10042287738</v>
      </c>
      <c r="I93" s="113"/>
      <c r="J93" s="112">
        <v>1</v>
      </c>
    </row>
    <row r="94" spans="1:10" ht="19.5" customHeight="1">
      <c r="A94" s="108">
        <v>92</v>
      </c>
      <c r="B94" s="109" t="s">
        <v>98</v>
      </c>
      <c r="C94" s="109" t="s">
        <v>96</v>
      </c>
      <c r="D94" s="114" t="s">
        <v>5</v>
      </c>
      <c r="E94" s="73" t="s">
        <v>97</v>
      </c>
      <c r="F94" s="125">
        <v>36563</v>
      </c>
      <c r="G94" s="115">
        <v>10042410303</v>
      </c>
      <c r="I94" s="113"/>
      <c r="J94" s="112">
        <v>1</v>
      </c>
    </row>
    <row r="95" spans="1:10" ht="19.5" customHeight="1">
      <c r="A95" s="108">
        <v>93</v>
      </c>
      <c r="B95" s="109" t="s">
        <v>99</v>
      </c>
      <c r="C95" s="109" t="s">
        <v>96</v>
      </c>
      <c r="D95" s="114" t="s">
        <v>5</v>
      </c>
      <c r="E95" s="73" t="s">
        <v>97</v>
      </c>
      <c r="F95" s="125">
        <v>36858</v>
      </c>
      <c r="G95" s="115">
        <v>10023555826</v>
      </c>
      <c r="I95" s="113"/>
      <c r="J95" s="112">
        <v>1</v>
      </c>
    </row>
    <row r="96" spans="1:10" ht="19.5" customHeight="1">
      <c r="A96" s="108">
        <v>94</v>
      </c>
      <c r="B96" s="109" t="s">
        <v>100</v>
      </c>
      <c r="C96" s="109" t="s">
        <v>96</v>
      </c>
      <c r="D96" s="114" t="s">
        <v>5</v>
      </c>
      <c r="E96" s="73" t="s">
        <v>97</v>
      </c>
      <c r="F96" s="125">
        <v>36734</v>
      </c>
      <c r="G96" s="115">
        <v>10041040579</v>
      </c>
      <c r="I96" s="113"/>
      <c r="J96" s="112">
        <v>1</v>
      </c>
    </row>
    <row r="97" spans="1:10" ht="19.5" customHeight="1">
      <c r="A97" s="108">
        <v>95</v>
      </c>
      <c r="B97" s="109" t="s">
        <v>265</v>
      </c>
      <c r="C97" s="109" t="s">
        <v>96</v>
      </c>
      <c r="D97" s="114" t="s">
        <v>5</v>
      </c>
      <c r="E97" s="73" t="s">
        <v>97</v>
      </c>
      <c r="F97" s="125">
        <v>36797</v>
      </c>
      <c r="G97" s="115">
        <v>10040074724</v>
      </c>
      <c r="I97" s="113"/>
      <c r="J97" s="112">
        <v>1</v>
      </c>
    </row>
    <row r="98" spans="1:10" ht="19.5" customHeight="1">
      <c r="A98" s="108">
        <v>96</v>
      </c>
      <c r="B98" s="109" t="s">
        <v>101</v>
      </c>
      <c r="C98" s="109" t="s">
        <v>96</v>
      </c>
      <c r="D98" s="114" t="s">
        <v>5</v>
      </c>
      <c r="E98" s="73" t="s">
        <v>97</v>
      </c>
      <c r="F98" s="125">
        <v>36730</v>
      </c>
      <c r="G98" s="115">
        <v>10042386758</v>
      </c>
      <c r="I98" s="113"/>
      <c r="J98" s="112">
        <v>1</v>
      </c>
    </row>
    <row r="99" spans="1:10" ht="19.5" customHeight="1">
      <c r="A99" s="108">
        <v>97</v>
      </c>
      <c r="B99" s="109" t="s">
        <v>102</v>
      </c>
      <c r="C99" s="109" t="s">
        <v>103</v>
      </c>
      <c r="D99" s="114" t="s">
        <v>251</v>
      </c>
      <c r="E99" s="73" t="s">
        <v>104</v>
      </c>
      <c r="F99" s="125">
        <v>37019</v>
      </c>
      <c r="G99" s="115">
        <v>10076572487</v>
      </c>
      <c r="I99" s="113"/>
      <c r="J99" s="112">
        <v>1</v>
      </c>
    </row>
    <row r="100" spans="1:10" ht="19.5" customHeight="1">
      <c r="A100" s="108">
        <v>98</v>
      </c>
      <c r="B100" s="109" t="s">
        <v>105</v>
      </c>
      <c r="C100" s="109" t="s">
        <v>103</v>
      </c>
      <c r="D100" s="114" t="s">
        <v>251</v>
      </c>
      <c r="E100" s="73" t="s">
        <v>104</v>
      </c>
      <c r="F100" s="125">
        <v>36897</v>
      </c>
      <c r="G100" s="115">
        <v>10063973403</v>
      </c>
      <c r="I100" s="113"/>
      <c r="J100" s="112">
        <v>1</v>
      </c>
    </row>
    <row r="101" spans="1:10" ht="19.5" customHeight="1">
      <c r="A101" s="108">
        <v>99</v>
      </c>
      <c r="B101" s="109" t="s">
        <v>106</v>
      </c>
      <c r="C101" s="109" t="s">
        <v>103</v>
      </c>
      <c r="D101" s="114" t="s">
        <v>5</v>
      </c>
      <c r="E101" s="73" t="s">
        <v>104</v>
      </c>
      <c r="F101" s="125">
        <v>36648</v>
      </c>
      <c r="G101" s="115">
        <v>10023533800</v>
      </c>
      <c r="I101" s="113"/>
      <c r="J101" s="112">
        <v>1</v>
      </c>
    </row>
    <row r="102" spans="1:10" ht="19.5" customHeight="1">
      <c r="A102" s="108">
        <v>100</v>
      </c>
      <c r="B102" s="109" t="s">
        <v>107</v>
      </c>
      <c r="C102" s="109" t="s">
        <v>103</v>
      </c>
      <c r="D102" s="114" t="s">
        <v>5</v>
      </c>
      <c r="E102" s="73" t="s">
        <v>104</v>
      </c>
      <c r="F102" s="125">
        <v>36562</v>
      </c>
      <c r="G102" s="115">
        <v>10023533796</v>
      </c>
      <c r="I102" s="113"/>
      <c r="J102" s="112">
        <v>1</v>
      </c>
    </row>
    <row r="103" spans="1:10" ht="19.5" customHeight="1">
      <c r="A103" s="108">
        <v>101</v>
      </c>
      <c r="B103" s="109"/>
      <c r="C103" s="109"/>
      <c r="D103" s="114" t="s">
        <v>5</v>
      </c>
      <c r="G103" s="115"/>
      <c r="I103" s="113"/>
      <c r="J103" s="112"/>
    </row>
    <row r="104" spans="1:10" ht="19.5" customHeight="1">
      <c r="A104" s="108">
        <v>102</v>
      </c>
      <c r="B104" s="109" t="s">
        <v>266</v>
      </c>
      <c r="C104" s="109" t="s">
        <v>103</v>
      </c>
      <c r="D104" s="114" t="s">
        <v>5</v>
      </c>
      <c r="E104" s="73" t="s">
        <v>104</v>
      </c>
      <c r="F104" s="125">
        <v>36774</v>
      </c>
      <c r="G104" s="115">
        <v>10036136120</v>
      </c>
      <c r="I104" s="113"/>
      <c r="J104" s="112">
        <v>1</v>
      </c>
    </row>
    <row r="105" spans="1:10" ht="19.5" customHeight="1">
      <c r="A105" s="108">
        <v>103</v>
      </c>
      <c r="B105" s="109" t="s">
        <v>533</v>
      </c>
      <c r="C105" s="109" t="s">
        <v>108</v>
      </c>
      <c r="D105" s="114" t="s">
        <v>5</v>
      </c>
      <c r="E105" s="73" t="s">
        <v>109</v>
      </c>
      <c r="F105" s="125">
        <v>36532</v>
      </c>
      <c r="G105" s="115">
        <v>10059671249</v>
      </c>
      <c r="I105" s="113"/>
      <c r="J105" s="112">
        <v>1</v>
      </c>
    </row>
    <row r="106" spans="1:10" ht="19.5" customHeight="1">
      <c r="A106" s="108">
        <v>104</v>
      </c>
      <c r="B106" s="109" t="s">
        <v>110</v>
      </c>
      <c r="C106" s="109" t="s">
        <v>108</v>
      </c>
      <c r="D106" s="114" t="s">
        <v>5</v>
      </c>
      <c r="E106" s="73" t="s">
        <v>109</v>
      </c>
      <c r="F106" s="125">
        <v>36774</v>
      </c>
      <c r="G106" s="115">
        <v>10056275643</v>
      </c>
      <c r="I106" s="113"/>
      <c r="J106" s="112">
        <v>1</v>
      </c>
    </row>
    <row r="107" spans="1:10" ht="19.5" customHeight="1">
      <c r="A107" s="108">
        <v>105</v>
      </c>
      <c r="B107" s="109" t="s">
        <v>111</v>
      </c>
      <c r="C107" s="109" t="s">
        <v>108</v>
      </c>
      <c r="D107" s="114" t="s">
        <v>251</v>
      </c>
      <c r="E107" s="73" t="s">
        <v>109</v>
      </c>
      <c r="F107" s="125">
        <v>36961</v>
      </c>
      <c r="G107" s="115">
        <v>10060790789</v>
      </c>
      <c r="I107" s="113"/>
      <c r="J107" s="112">
        <v>1</v>
      </c>
    </row>
    <row r="108" spans="1:10" ht="19.5" customHeight="1">
      <c r="A108" s="108">
        <v>106</v>
      </c>
      <c r="B108" s="109" t="s">
        <v>112</v>
      </c>
      <c r="C108" s="109" t="s">
        <v>108</v>
      </c>
      <c r="D108" s="114" t="s">
        <v>251</v>
      </c>
      <c r="E108" s="73" t="s">
        <v>109</v>
      </c>
      <c r="F108" s="125">
        <v>36964</v>
      </c>
      <c r="G108" s="115">
        <v>10060455535</v>
      </c>
      <c r="I108" s="113"/>
      <c r="J108" s="112">
        <v>1</v>
      </c>
    </row>
    <row r="109" spans="1:10" ht="19.5" customHeight="1">
      <c r="A109" s="108">
        <v>107</v>
      </c>
      <c r="B109" s="109" t="s">
        <v>113</v>
      </c>
      <c r="C109" s="109" t="s">
        <v>108</v>
      </c>
      <c r="D109" s="114" t="s">
        <v>5</v>
      </c>
      <c r="E109" s="73" t="s">
        <v>109</v>
      </c>
      <c r="F109" s="125">
        <v>36669</v>
      </c>
      <c r="G109" s="115">
        <v>10023488027</v>
      </c>
      <c r="I109" s="113"/>
      <c r="J109" s="112">
        <v>1</v>
      </c>
    </row>
    <row r="110" spans="1:10" ht="19.5" customHeight="1">
      <c r="A110" s="108">
        <v>108</v>
      </c>
      <c r="B110" s="109" t="s">
        <v>114</v>
      </c>
      <c r="C110" s="109" t="s">
        <v>108</v>
      </c>
      <c r="D110" s="114" t="s">
        <v>5</v>
      </c>
      <c r="E110" s="73" t="s">
        <v>109</v>
      </c>
      <c r="F110" s="125">
        <v>36627</v>
      </c>
      <c r="G110" s="115">
        <v>10055091233</v>
      </c>
      <c r="I110" s="113"/>
      <c r="J110" s="112">
        <v>1</v>
      </c>
    </row>
    <row r="111" spans="1:10" ht="19.5" customHeight="1">
      <c r="A111" s="108">
        <v>109</v>
      </c>
      <c r="B111" s="109" t="s">
        <v>115</v>
      </c>
      <c r="C111" s="109" t="s">
        <v>116</v>
      </c>
      <c r="D111" s="114" t="s">
        <v>251</v>
      </c>
      <c r="E111" s="73" t="s">
        <v>109</v>
      </c>
      <c r="F111" s="125">
        <v>37193</v>
      </c>
      <c r="G111" s="115">
        <v>10059898187</v>
      </c>
      <c r="I111" s="113"/>
      <c r="J111" s="112">
        <v>1</v>
      </c>
    </row>
    <row r="112" spans="1:10" ht="19.5" customHeight="1">
      <c r="A112" s="108">
        <v>110</v>
      </c>
      <c r="B112" s="109" t="s">
        <v>117</v>
      </c>
      <c r="C112" s="109" t="s">
        <v>116</v>
      </c>
      <c r="D112" s="114" t="s">
        <v>251</v>
      </c>
      <c r="E112" s="73" t="s">
        <v>109</v>
      </c>
      <c r="F112" s="125">
        <v>37164</v>
      </c>
      <c r="G112" s="115">
        <v>10060791092</v>
      </c>
      <c r="I112" s="113"/>
      <c r="J112" s="112">
        <v>1</v>
      </c>
    </row>
    <row r="113" spans="1:10" ht="19.5" customHeight="1">
      <c r="A113" s="108">
        <v>111</v>
      </c>
      <c r="B113" s="109" t="s">
        <v>118</v>
      </c>
      <c r="C113" s="109" t="s">
        <v>116</v>
      </c>
      <c r="D113" s="114" t="s">
        <v>5</v>
      </c>
      <c r="E113" s="73" t="s">
        <v>109</v>
      </c>
      <c r="F113" s="125">
        <v>36657</v>
      </c>
      <c r="G113" s="115">
        <v>10023488128</v>
      </c>
      <c r="I113" s="113"/>
      <c r="J113" s="112">
        <v>1</v>
      </c>
    </row>
    <row r="114" spans="1:10" ht="19.5" customHeight="1">
      <c r="A114" s="108">
        <v>112</v>
      </c>
      <c r="B114" s="109" t="s">
        <v>267</v>
      </c>
      <c r="C114" s="109" t="s">
        <v>116</v>
      </c>
      <c r="D114" s="114" t="s">
        <v>251</v>
      </c>
      <c r="E114" s="73" t="s">
        <v>109</v>
      </c>
      <c r="F114" s="125">
        <v>36939</v>
      </c>
      <c r="G114" s="115">
        <v>10061812727</v>
      </c>
      <c r="I114" s="113"/>
      <c r="J114" s="112">
        <v>1</v>
      </c>
    </row>
    <row r="115" spans="1:10" ht="19.5" customHeight="1">
      <c r="A115" s="108">
        <v>113</v>
      </c>
      <c r="B115" s="109" t="s">
        <v>119</v>
      </c>
      <c r="C115" s="109" t="s">
        <v>116</v>
      </c>
      <c r="D115" s="114" t="s">
        <v>5</v>
      </c>
      <c r="E115" s="73" t="s">
        <v>109</v>
      </c>
      <c r="F115" s="125">
        <v>36665</v>
      </c>
      <c r="G115" s="115">
        <v>10059935876</v>
      </c>
      <c r="I115" s="113"/>
      <c r="J115" s="112">
        <v>1</v>
      </c>
    </row>
    <row r="116" spans="1:10" ht="19.5" customHeight="1">
      <c r="A116" s="108">
        <v>114</v>
      </c>
      <c r="B116" s="109" t="s">
        <v>120</v>
      </c>
      <c r="C116" s="109" t="s">
        <v>116</v>
      </c>
      <c r="D116" s="114" t="s">
        <v>5</v>
      </c>
      <c r="E116" s="73" t="s">
        <v>109</v>
      </c>
      <c r="F116" s="125">
        <v>36728</v>
      </c>
      <c r="G116" s="115">
        <v>10056479747</v>
      </c>
      <c r="I116" s="113"/>
      <c r="J116" s="112">
        <v>1</v>
      </c>
    </row>
    <row r="117" spans="1:10" ht="19.5" customHeight="1">
      <c r="A117" s="108">
        <v>115</v>
      </c>
      <c r="B117" s="109" t="s">
        <v>121</v>
      </c>
      <c r="C117" s="109" t="s">
        <v>122</v>
      </c>
      <c r="D117" s="114" t="s">
        <v>251</v>
      </c>
      <c r="E117" s="73" t="s">
        <v>1</v>
      </c>
      <c r="F117" s="125">
        <v>36943</v>
      </c>
      <c r="G117" s="115">
        <v>10067790654</v>
      </c>
      <c r="I117" s="113"/>
      <c r="J117" s="112">
        <v>1</v>
      </c>
    </row>
    <row r="118" spans="1:10" ht="19.5" customHeight="1">
      <c r="A118" s="108">
        <v>116</v>
      </c>
      <c r="B118" s="109" t="s">
        <v>123</v>
      </c>
      <c r="C118" s="109" t="s">
        <v>122</v>
      </c>
      <c r="D118" s="114" t="s">
        <v>5</v>
      </c>
      <c r="E118" s="73" t="s">
        <v>1</v>
      </c>
      <c r="F118" s="125">
        <v>36569</v>
      </c>
      <c r="G118" s="115">
        <v>10025867254</v>
      </c>
      <c r="I118" s="113"/>
      <c r="J118" s="112">
        <v>1</v>
      </c>
    </row>
    <row r="119" spans="1:10" ht="19.5" customHeight="1">
      <c r="A119" s="108">
        <v>117</v>
      </c>
      <c r="B119" s="109" t="s">
        <v>124</v>
      </c>
      <c r="C119" s="109" t="s">
        <v>122</v>
      </c>
      <c r="D119" s="114" t="s">
        <v>251</v>
      </c>
      <c r="E119" s="73" t="s">
        <v>1</v>
      </c>
      <c r="F119" s="125">
        <v>37165</v>
      </c>
      <c r="G119" s="115">
        <v>10068084987</v>
      </c>
      <c r="I119" s="113"/>
      <c r="J119" s="112">
        <v>1</v>
      </c>
    </row>
    <row r="120" spans="1:10" ht="19.5" customHeight="1">
      <c r="A120" s="108">
        <v>118</v>
      </c>
      <c r="B120" s="109" t="s">
        <v>125</v>
      </c>
      <c r="C120" s="109" t="s">
        <v>122</v>
      </c>
      <c r="D120" s="114" t="s">
        <v>251</v>
      </c>
      <c r="E120" s="73" t="s">
        <v>1</v>
      </c>
      <c r="F120" s="125">
        <v>37096</v>
      </c>
      <c r="G120" s="115">
        <v>10068070237</v>
      </c>
      <c r="I120" s="113"/>
      <c r="J120" s="112">
        <v>1</v>
      </c>
    </row>
    <row r="121" spans="1:10" ht="19.5" customHeight="1">
      <c r="A121" s="108">
        <v>119</v>
      </c>
      <c r="B121" s="109" t="s">
        <v>126</v>
      </c>
      <c r="C121" s="109" t="s">
        <v>122</v>
      </c>
      <c r="D121" s="114" t="s">
        <v>5</v>
      </c>
      <c r="E121" s="73" t="s">
        <v>1</v>
      </c>
      <c r="F121" s="125">
        <v>36643</v>
      </c>
      <c r="G121" s="115">
        <v>10026663058</v>
      </c>
      <c r="I121" s="113"/>
      <c r="J121" s="112">
        <v>1</v>
      </c>
    </row>
    <row r="122" spans="1:10" ht="19.5" customHeight="1">
      <c r="A122" s="108">
        <v>120</v>
      </c>
      <c r="B122" s="109" t="s">
        <v>127</v>
      </c>
      <c r="C122" s="109" t="s">
        <v>122</v>
      </c>
      <c r="D122" s="114" t="s">
        <v>5</v>
      </c>
      <c r="E122" s="73" t="s">
        <v>1</v>
      </c>
      <c r="F122" s="125">
        <v>36882</v>
      </c>
      <c r="G122" s="115">
        <v>10026600717</v>
      </c>
      <c r="I122" s="113"/>
      <c r="J122" s="112">
        <v>1</v>
      </c>
    </row>
    <row r="123" spans="1:10" ht="19.5" customHeight="1">
      <c r="A123" s="108">
        <v>121</v>
      </c>
      <c r="B123" s="109" t="s">
        <v>128</v>
      </c>
      <c r="C123" s="109" t="s">
        <v>129</v>
      </c>
      <c r="D123" s="114" t="s">
        <v>5</v>
      </c>
      <c r="E123" s="73" t="s">
        <v>1</v>
      </c>
      <c r="F123" s="125">
        <v>36615</v>
      </c>
      <c r="G123" s="115">
        <v>10027592238</v>
      </c>
      <c r="I123" s="113"/>
      <c r="J123" s="112">
        <v>1</v>
      </c>
    </row>
    <row r="124" spans="1:10" ht="19.5" customHeight="1">
      <c r="A124" s="108">
        <v>122</v>
      </c>
      <c r="B124" s="109"/>
      <c r="C124" s="109"/>
      <c r="G124" s="115"/>
      <c r="I124" s="113"/>
      <c r="J124" s="112"/>
    </row>
    <row r="125" spans="1:10" ht="19.5" customHeight="1">
      <c r="A125" s="108">
        <v>123</v>
      </c>
      <c r="B125" s="109" t="s">
        <v>130</v>
      </c>
      <c r="C125" s="109" t="s">
        <v>129</v>
      </c>
      <c r="D125" s="114" t="s">
        <v>251</v>
      </c>
      <c r="E125" s="73" t="s">
        <v>1</v>
      </c>
      <c r="F125" s="125">
        <v>36983</v>
      </c>
      <c r="G125" s="115">
        <v>10072012477</v>
      </c>
      <c r="I125" s="113"/>
      <c r="J125" s="112">
        <v>1</v>
      </c>
    </row>
    <row r="126" spans="1:10" ht="19.5" customHeight="1">
      <c r="A126" s="108">
        <v>124</v>
      </c>
      <c r="B126" s="109" t="s">
        <v>131</v>
      </c>
      <c r="C126" s="109" t="s">
        <v>129</v>
      </c>
      <c r="D126" s="114" t="s">
        <v>5</v>
      </c>
      <c r="E126" s="73" t="s">
        <v>1</v>
      </c>
      <c r="F126" s="125">
        <v>36789</v>
      </c>
      <c r="G126" s="115">
        <v>10026390751</v>
      </c>
      <c r="I126" s="113"/>
      <c r="J126" s="112">
        <v>1</v>
      </c>
    </row>
    <row r="127" spans="1:10" ht="19.5" customHeight="1">
      <c r="A127" s="108">
        <v>125</v>
      </c>
      <c r="B127" s="109" t="s">
        <v>132</v>
      </c>
      <c r="C127" s="109" t="s">
        <v>129</v>
      </c>
      <c r="D127" s="114" t="s">
        <v>251</v>
      </c>
      <c r="E127" s="73" t="s">
        <v>1</v>
      </c>
      <c r="F127" s="125">
        <v>37119</v>
      </c>
      <c r="G127" s="115">
        <v>10072012275</v>
      </c>
      <c r="I127" s="113"/>
      <c r="J127" s="112">
        <v>1</v>
      </c>
    </row>
    <row r="128" spans="1:10" ht="19.5" customHeight="1">
      <c r="A128" s="108">
        <v>126</v>
      </c>
      <c r="B128" s="109" t="s">
        <v>133</v>
      </c>
      <c r="C128" s="109" t="s">
        <v>129</v>
      </c>
      <c r="D128" s="114" t="s">
        <v>5</v>
      </c>
      <c r="E128" s="73" t="s">
        <v>1</v>
      </c>
      <c r="F128" s="125">
        <v>36879</v>
      </c>
      <c r="G128" s="115">
        <v>10026369129</v>
      </c>
      <c r="I128" s="113"/>
      <c r="J128" s="112">
        <v>1</v>
      </c>
    </row>
    <row r="129" spans="1:10" ht="19.5" customHeight="1">
      <c r="A129" s="108">
        <v>127</v>
      </c>
      <c r="B129" s="109" t="s">
        <v>134</v>
      </c>
      <c r="C129" s="109" t="s">
        <v>135</v>
      </c>
      <c r="D129" s="114" t="s">
        <v>5</v>
      </c>
      <c r="E129" s="73" t="s">
        <v>1</v>
      </c>
      <c r="F129" s="125">
        <v>36751</v>
      </c>
      <c r="G129" s="115">
        <v>10025414586</v>
      </c>
      <c r="I129" s="113"/>
      <c r="J129" s="112">
        <v>1</v>
      </c>
    </row>
    <row r="130" spans="1:10" ht="19.5" customHeight="1">
      <c r="A130" s="108">
        <v>128</v>
      </c>
      <c r="B130" s="109" t="s">
        <v>136</v>
      </c>
      <c r="C130" s="109" t="s">
        <v>135</v>
      </c>
      <c r="D130" s="114" t="s">
        <v>5</v>
      </c>
      <c r="E130" s="73" t="s">
        <v>1</v>
      </c>
      <c r="F130" s="125">
        <v>36695</v>
      </c>
      <c r="G130" s="115">
        <v>10023523288</v>
      </c>
      <c r="I130" s="113"/>
      <c r="J130" s="112">
        <v>1</v>
      </c>
    </row>
    <row r="131" spans="1:10" ht="19.5" customHeight="1">
      <c r="A131" s="108">
        <v>129</v>
      </c>
      <c r="B131" s="109" t="s">
        <v>137</v>
      </c>
      <c r="C131" s="109" t="s">
        <v>135</v>
      </c>
      <c r="D131" s="114" t="s">
        <v>5</v>
      </c>
      <c r="E131" s="73" t="s">
        <v>1</v>
      </c>
      <c r="F131" s="125">
        <v>36654</v>
      </c>
      <c r="G131" s="115">
        <v>10027007107</v>
      </c>
      <c r="I131" s="113"/>
      <c r="J131" s="112">
        <v>1</v>
      </c>
    </row>
    <row r="132" spans="1:10" ht="19.5" customHeight="1">
      <c r="A132" s="108">
        <v>130</v>
      </c>
      <c r="B132" s="109" t="s">
        <v>138</v>
      </c>
      <c r="C132" s="109" t="s">
        <v>135</v>
      </c>
      <c r="D132" s="114" t="s">
        <v>5</v>
      </c>
      <c r="E132" s="73" t="s">
        <v>1</v>
      </c>
      <c r="F132" s="125">
        <v>36672</v>
      </c>
      <c r="G132" s="115">
        <v>10027164024</v>
      </c>
      <c r="I132" s="113"/>
      <c r="J132" s="112">
        <v>1</v>
      </c>
    </row>
    <row r="133" spans="1:10" ht="19.5" customHeight="1">
      <c r="A133" s="108">
        <v>131</v>
      </c>
      <c r="B133" s="109" t="s">
        <v>139</v>
      </c>
      <c r="C133" s="109" t="s">
        <v>135</v>
      </c>
      <c r="D133" s="114" t="s">
        <v>5</v>
      </c>
      <c r="E133" s="73" t="s">
        <v>1</v>
      </c>
      <c r="F133" s="125">
        <v>36768</v>
      </c>
      <c r="G133" s="115">
        <v>10026065500</v>
      </c>
      <c r="I133" s="113"/>
      <c r="J133" s="112">
        <v>1</v>
      </c>
    </row>
    <row r="134" spans="1:10" ht="19.5" customHeight="1">
      <c r="A134" s="108">
        <v>132</v>
      </c>
      <c r="B134" s="109"/>
      <c r="C134" s="109"/>
      <c r="D134" s="114" t="s">
        <v>5</v>
      </c>
      <c r="G134" s="115"/>
      <c r="I134" s="113"/>
      <c r="J134" s="112"/>
    </row>
    <row r="135" spans="1:10" ht="19.5" customHeight="1">
      <c r="A135" s="108">
        <v>133</v>
      </c>
      <c r="B135" s="109" t="s">
        <v>140</v>
      </c>
      <c r="C135" s="109" t="s">
        <v>141</v>
      </c>
      <c r="D135" s="114" t="s">
        <v>5</v>
      </c>
      <c r="E135" s="73" t="s">
        <v>1</v>
      </c>
      <c r="F135" s="125">
        <v>36529</v>
      </c>
      <c r="G135" s="115">
        <v>10025815724</v>
      </c>
      <c r="I135" s="113"/>
      <c r="J135" s="112">
        <v>1</v>
      </c>
    </row>
    <row r="136" spans="1:10" ht="19.5" customHeight="1">
      <c r="A136" s="108">
        <v>134</v>
      </c>
      <c r="B136" s="109" t="s">
        <v>142</v>
      </c>
      <c r="C136" s="109" t="s">
        <v>141</v>
      </c>
      <c r="D136" s="114" t="s">
        <v>5</v>
      </c>
      <c r="E136" s="73" t="s">
        <v>1</v>
      </c>
      <c r="F136" s="125">
        <v>36807</v>
      </c>
      <c r="G136" s="115">
        <v>10023513083</v>
      </c>
      <c r="I136" s="113"/>
      <c r="J136" s="112">
        <v>1</v>
      </c>
    </row>
    <row r="137" spans="1:10" ht="19.5" customHeight="1">
      <c r="A137" s="108">
        <v>135</v>
      </c>
      <c r="B137" s="109" t="s">
        <v>143</v>
      </c>
      <c r="C137" s="109" t="s">
        <v>141</v>
      </c>
      <c r="D137" s="114" t="s">
        <v>5</v>
      </c>
      <c r="E137" s="73" t="s">
        <v>1</v>
      </c>
      <c r="F137" s="125">
        <v>36692</v>
      </c>
      <c r="G137" s="115">
        <v>10026010229</v>
      </c>
      <c r="I137" s="113"/>
      <c r="J137" s="112">
        <v>1</v>
      </c>
    </row>
    <row r="138" spans="1:10" ht="19.5" customHeight="1">
      <c r="A138" s="108">
        <v>136</v>
      </c>
      <c r="B138" s="109" t="s">
        <v>144</v>
      </c>
      <c r="C138" s="109" t="s">
        <v>141</v>
      </c>
      <c r="D138" s="114" t="s">
        <v>251</v>
      </c>
      <c r="E138" s="73" t="s">
        <v>1</v>
      </c>
      <c r="F138" s="125">
        <v>36997</v>
      </c>
      <c r="G138" s="115">
        <v>10069510079</v>
      </c>
      <c r="I138" s="113"/>
      <c r="J138" s="112">
        <v>1</v>
      </c>
    </row>
    <row r="139" spans="1:10" ht="19.5" customHeight="1">
      <c r="A139" s="108">
        <v>137</v>
      </c>
      <c r="B139" s="109" t="s">
        <v>145</v>
      </c>
      <c r="C139" s="109" t="s">
        <v>141</v>
      </c>
      <c r="D139" s="114" t="s">
        <v>251</v>
      </c>
      <c r="E139" s="73" t="s">
        <v>1</v>
      </c>
      <c r="F139" s="125">
        <v>36928</v>
      </c>
      <c r="G139" s="115">
        <v>10070039337</v>
      </c>
      <c r="I139" s="113"/>
      <c r="J139" s="112">
        <v>1</v>
      </c>
    </row>
    <row r="140" spans="1:10" ht="19.5" customHeight="1">
      <c r="A140" s="108">
        <v>138</v>
      </c>
      <c r="B140" s="109" t="s">
        <v>146</v>
      </c>
      <c r="C140" s="109" t="s">
        <v>141</v>
      </c>
      <c r="D140" s="114" t="s">
        <v>5</v>
      </c>
      <c r="E140" s="73" t="s">
        <v>1</v>
      </c>
      <c r="F140" s="125">
        <v>36768</v>
      </c>
      <c r="G140" s="115">
        <v>10026188465</v>
      </c>
      <c r="I140" s="113"/>
      <c r="J140" s="112">
        <v>1</v>
      </c>
    </row>
    <row r="141" spans="1:10" ht="19.5" customHeight="1">
      <c r="A141" s="108">
        <v>139</v>
      </c>
      <c r="B141" s="109" t="s">
        <v>147</v>
      </c>
      <c r="C141" s="109" t="s">
        <v>12</v>
      </c>
      <c r="D141" s="114" t="s">
        <v>251</v>
      </c>
      <c r="E141" s="73" t="s">
        <v>1</v>
      </c>
      <c r="F141" s="125">
        <v>37186</v>
      </c>
      <c r="G141" s="115">
        <v>10069504120</v>
      </c>
      <c r="I141" s="113"/>
      <c r="J141" s="112">
        <v>1</v>
      </c>
    </row>
    <row r="142" spans="1:10" ht="19.5" customHeight="1">
      <c r="A142" s="108">
        <v>140</v>
      </c>
      <c r="B142" s="109" t="s">
        <v>148</v>
      </c>
      <c r="C142" s="109" t="s">
        <v>12</v>
      </c>
      <c r="D142" s="114" t="s">
        <v>251</v>
      </c>
      <c r="E142" s="73" t="s">
        <v>1</v>
      </c>
      <c r="F142" s="125">
        <v>37091</v>
      </c>
      <c r="G142" s="115">
        <v>10069321638</v>
      </c>
      <c r="I142" s="113"/>
      <c r="J142" s="112">
        <v>1</v>
      </c>
    </row>
    <row r="143" spans="1:10" ht="19.5" customHeight="1">
      <c r="A143" s="108">
        <v>141</v>
      </c>
      <c r="B143" s="109" t="s">
        <v>149</v>
      </c>
      <c r="C143" s="109" t="s">
        <v>12</v>
      </c>
      <c r="D143" s="114" t="s">
        <v>5</v>
      </c>
      <c r="E143" s="73" t="s">
        <v>1</v>
      </c>
      <c r="F143" s="125">
        <v>36601</v>
      </c>
      <c r="G143" s="115">
        <v>10025636575</v>
      </c>
      <c r="I143" s="113"/>
      <c r="J143" s="112">
        <v>1</v>
      </c>
    </row>
    <row r="144" spans="1:10" ht="19.5" customHeight="1">
      <c r="A144" s="108">
        <v>142</v>
      </c>
      <c r="B144" s="109" t="s">
        <v>150</v>
      </c>
      <c r="C144" s="109" t="s">
        <v>12</v>
      </c>
      <c r="D144" s="114" t="s">
        <v>5</v>
      </c>
      <c r="E144" s="73" t="s">
        <v>1</v>
      </c>
      <c r="F144" s="125">
        <v>36634</v>
      </c>
      <c r="G144" s="115">
        <v>10027247583</v>
      </c>
      <c r="I144" s="113"/>
      <c r="J144" s="112">
        <v>1</v>
      </c>
    </row>
    <row r="145" spans="1:10" ht="19.5" customHeight="1">
      <c r="A145" s="108">
        <v>143</v>
      </c>
      <c r="B145" s="109" t="s">
        <v>151</v>
      </c>
      <c r="C145" s="109" t="s">
        <v>12</v>
      </c>
      <c r="D145" s="114" t="s">
        <v>5</v>
      </c>
      <c r="E145" s="73" t="s">
        <v>1</v>
      </c>
      <c r="F145" s="125">
        <v>36866</v>
      </c>
      <c r="G145" s="115">
        <v>10027150684</v>
      </c>
      <c r="I145" s="113"/>
      <c r="J145" s="112">
        <v>1</v>
      </c>
    </row>
    <row r="146" spans="1:10" ht="19.5" customHeight="1">
      <c r="A146" s="108">
        <v>144</v>
      </c>
      <c r="B146" s="109" t="s">
        <v>152</v>
      </c>
      <c r="C146" s="109" t="s">
        <v>12</v>
      </c>
      <c r="D146" s="114" t="s">
        <v>251</v>
      </c>
      <c r="E146" s="73" t="s">
        <v>1</v>
      </c>
      <c r="F146" s="125">
        <v>37190</v>
      </c>
      <c r="G146" s="115">
        <v>10068086001</v>
      </c>
      <c r="I146" s="113"/>
      <c r="J146" s="112">
        <v>1</v>
      </c>
    </row>
    <row r="147" spans="1:10" ht="19.5" customHeight="1">
      <c r="A147" s="108">
        <v>145</v>
      </c>
      <c r="B147" s="109" t="s">
        <v>153</v>
      </c>
      <c r="C147" s="109" t="s">
        <v>154</v>
      </c>
      <c r="D147" s="114" t="s">
        <v>251</v>
      </c>
      <c r="E147" s="73" t="s">
        <v>1</v>
      </c>
      <c r="F147" s="125">
        <v>37121</v>
      </c>
      <c r="G147" s="115">
        <v>10068670324</v>
      </c>
      <c r="I147" s="113"/>
      <c r="J147" s="112">
        <v>1</v>
      </c>
    </row>
    <row r="148" spans="1:10" ht="19.5" customHeight="1">
      <c r="A148" s="108">
        <v>146</v>
      </c>
      <c r="B148" s="109" t="s">
        <v>155</v>
      </c>
      <c r="C148" s="109" t="s">
        <v>154</v>
      </c>
      <c r="D148" s="114" t="s">
        <v>5</v>
      </c>
      <c r="E148" s="73" t="s">
        <v>1</v>
      </c>
      <c r="F148" s="125">
        <v>36718</v>
      </c>
      <c r="G148" s="115">
        <v>10027443304</v>
      </c>
      <c r="I148" s="113"/>
      <c r="J148" s="112">
        <v>1</v>
      </c>
    </row>
    <row r="149" spans="1:10" ht="19.5" customHeight="1">
      <c r="A149" s="108">
        <v>147</v>
      </c>
      <c r="B149" s="109" t="s">
        <v>156</v>
      </c>
      <c r="C149" s="109" t="s">
        <v>154</v>
      </c>
      <c r="D149" s="114" t="s">
        <v>5</v>
      </c>
      <c r="E149" s="73" t="s">
        <v>1</v>
      </c>
      <c r="F149" s="125">
        <v>36574</v>
      </c>
      <c r="G149" s="115">
        <v>10023510659</v>
      </c>
      <c r="I149" s="113"/>
      <c r="J149" s="112">
        <v>1</v>
      </c>
    </row>
    <row r="150" spans="1:10" ht="19.5" customHeight="1">
      <c r="A150" s="108">
        <v>148</v>
      </c>
      <c r="B150" s="109" t="s">
        <v>157</v>
      </c>
      <c r="C150" s="109" t="s">
        <v>154</v>
      </c>
      <c r="D150" s="114" t="s">
        <v>5</v>
      </c>
      <c r="E150" s="73" t="s">
        <v>1</v>
      </c>
      <c r="F150" s="125">
        <v>36685</v>
      </c>
      <c r="G150" s="115">
        <v>10027178067</v>
      </c>
      <c r="I150" s="113"/>
      <c r="J150" s="112">
        <v>1</v>
      </c>
    </row>
    <row r="151" spans="1:10" ht="19.5" customHeight="1">
      <c r="A151" s="108">
        <v>149</v>
      </c>
      <c r="B151" s="109" t="s">
        <v>158</v>
      </c>
      <c r="C151" s="109" t="s">
        <v>154</v>
      </c>
      <c r="D151" s="114" t="s">
        <v>5</v>
      </c>
      <c r="E151" s="73" t="s">
        <v>1</v>
      </c>
      <c r="F151" s="125">
        <v>36554</v>
      </c>
      <c r="G151" s="115">
        <v>10025720845</v>
      </c>
      <c r="I151" s="113"/>
      <c r="J151" s="112">
        <v>1</v>
      </c>
    </row>
    <row r="152" spans="1:10" ht="19.5" customHeight="1">
      <c r="A152" s="108">
        <v>150</v>
      </c>
      <c r="B152" s="109" t="s">
        <v>159</v>
      </c>
      <c r="C152" s="109" t="s">
        <v>154</v>
      </c>
      <c r="D152" s="114" t="s">
        <v>5</v>
      </c>
      <c r="E152" s="73" t="s">
        <v>1</v>
      </c>
      <c r="F152" s="125">
        <v>36766</v>
      </c>
      <c r="G152" s="115">
        <v>10026889188</v>
      </c>
      <c r="I152" s="113"/>
      <c r="J152" s="112">
        <v>1</v>
      </c>
    </row>
    <row r="153" spans="1:10" ht="19.5" customHeight="1">
      <c r="A153" s="108">
        <v>151</v>
      </c>
      <c r="B153" s="109" t="s">
        <v>160</v>
      </c>
      <c r="C153" s="109" t="s">
        <v>161</v>
      </c>
      <c r="D153" s="114" t="s">
        <v>251</v>
      </c>
      <c r="E153" s="73" t="s">
        <v>1</v>
      </c>
      <c r="F153" s="125">
        <v>37227</v>
      </c>
      <c r="G153" s="115">
        <v>10070080157</v>
      </c>
      <c r="I153" s="113"/>
      <c r="J153" s="112">
        <v>1</v>
      </c>
    </row>
    <row r="154" spans="1:10" ht="19.5" customHeight="1">
      <c r="A154" s="108">
        <v>152</v>
      </c>
      <c r="B154" s="109" t="s">
        <v>162</v>
      </c>
      <c r="C154" s="109" t="s">
        <v>161</v>
      </c>
      <c r="D154" s="114" t="s">
        <v>251</v>
      </c>
      <c r="E154" s="73" t="s">
        <v>1</v>
      </c>
      <c r="F154" s="125">
        <v>37154</v>
      </c>
      <c r="G154" s="115">
        <v>10066369101</v>
      </c>
      <c r="I154" s="113"/>
      <c r="J154" s="112">
        <v>1</v>
      </c>
    </row>
    <row r="155" spans="1:10" ht="19.5" customHeight="1">
      <c r="A155" s="108">
        <v>153</v>
      </c>
      <c r="B155" s="109" t="s">
        <v>163</v>
      </c>
      <c r="C155" s="109" t="s">
        <v>161</v>
      </c>
      <c r="D155" s="114" t="s">
        <v>251</v>
      </c>
      <c r="E155" s="73" t="s">
        <v>1</v>
      </c>
      <c r="F155" s="125">
        <v>37099</v>
      </c>
      <c r="G155" s="115">
        <v>10067606758</v>
      </c>
      <c r="I155" s="113"/>
      <c r="J155" s="112">
        <v>1</v>
      </c>
    </row>
    <row r="156" spans="1:10" ht="19.5" customHeight="1">
      <c r="A156" s="108">
        <v>154</v>
      </c>
      <c r="B156" s="109" t="s">
        <v>164</v>
      </c>
      <c r="C156" s="109" t="s">
        <v>161</v>
      </c>
      <c r="D156" s="114" t="s">
        <v>251</v>
      </c>
      <c r="E156" s="73" t="s">
        <v>1</v>
      </c>
      <c r="F156" s="125">
        <v>36903</v>
      </c>
      <c r="G156" s="115">
        <v>10072624789</v>
      </c>
      <c r="I156" s="113"/>
      <c r="J156" s="112">
        <v>1</v>
      </c>
    </row>
    <row r="157" spans="1:10" ht="19.5" customHeight="1">
      <c r="A157" s="108">
        <v>155</v>
      </c>
      <c r="B157" s="109" t="s">
        <v>268</v>
      </c>
      <c r="C157" s="109" t="s">
        <v>161</v>
      </c>
      <c r="D157" s="114" t="s">
        <v>251</v>
      </c>
      <c r="E157" s="73" t="s">
        <v>1</v>
      </c>
      <c r="F157" s="125">
        <v>37149</v>
      </c>
      <c r="G157" s="115">
        <v>10067606657</v>
      </c>
      <c r="I157" s="113"/>
      <c r="J157" s="112">
        <v>1</v>
      </c>
    </row>
    <row r="158" spans="1:10" ht="19.5" customHeight="1">
      <c r="A158" s="108">
        <v>156</v>
      </c>
      <c r="B158" s="109" t="s">
        <v>165</v>
      </c>
      <c r="C158" s="109" t="s">
        <v>161</v>
      </c>
      <c r="D158" s="114" t="s">
        <v>5</v>
      </c>
      <c r="E158" s="73" t="s">
        <v>1</v>
      </c>
      <c r="F158" s="125">
        <v>36785</v>
      </c>
      <c r="G158" s="115">
        <v>10026091162</v>
      </c>
      <c r="I158" s="113"/>
      <c r="J158" s="112">
        <v>1</v>
      </c>
    </row>
    <row r="159" spans="1:10" ht="19.5" customHeight="1">
      <c r="A159" s="108">
        <v>157</v>
      </c>
      <c r="B159" s="109" t="s">
        <v>166</v>
      </c>
      <c r="C159" s="109" t="s">
        <v>167</v>
      </c>
      <c r="D159" s="114" t="s">
        <v>5</v>
      </c>
      <c r="E159" s="73" t="s">
        <v>1</v>
      </c>
      <c r="F159" s="125">
        <v>36713</v>
      </c>
      <c r="G159" s="115">
        <v>10023512275</v>
      </c>
      <c r="I159" s="113"/>
      <c r="J159" s="112">
        <v>1</v>
      </c>
    </row>
    <row r="160" spans="1:10" ht="19.5" customHeight="1">
      <c r="A160" s="108">
        <v>158</v>
      </c>
      <c r="B160" s="109" t="s">
        <v>168</v>
      </c>
      <c r="C160" s="109" t="s">
        <v>167</v>
      </c>
      <c r="D160" s="114" t="s">
        <v>5</v>
      </c>
      <c r="E160" s="73" t="s">
        <v>1</v>
      </c>
      <c r="F160" s="125">
        <v>36756</v>
      </c>
      <c r="G160" s="115">
        <v>10027344078</v>
      </c>
      <c r="I160" s="113"/>
      <c r="J160" s="112">
        <v>1</v>
      </c>
    </row>
    <row r="161" spans="1:10" ht="19.5" customHeight="1">
      <c r="A161" s="108">
        <v>159</v>
      </c>
      <c r="B161" s="109" t="s">
        <v>269</v>
      </c>
      <c r="C161" s="109" t="s">
        <v>167</v>
      </c>
      <c r="D161" s="114" t="s">
        <v>5</v>
      </c>
      <c r="E161" s="73" t="s">
        <v>1</v>
      </c>
      <c r="F161" s="125">
        <v>36576</v>
      </c>
      <c r="G161" s="115">
        <v>10027407534</v>
      </c>
      <c r="I161" s="113"/>
      <c r="J161" s="112">
        <v>1</v>
      </c>
    </row>
    <row r="162" spans="1:10" ht="19.5" customHeight="1">
      <c r="A162" s="108">
        <v>160</v>
      </c>
      <c r="B162" s="109" t="s">
        <v>169</v>
      </c>
      <c r="C162" s="109" t="s">
        <v>167</v>
      </c>
      <c r="D162" s="114" t="s">
        <v>5</v>
      </c>
      <c r="E162" s="73" t="s">
        <v>10</v>
      </c>
      <c r="F162" s="125">
        <v>36666</v>
      </c>
      <c r="G162" s="115">
        <v>10016530804</v>
      </c>
      <c r="I162" s="113"/>
      <c r="J162" s="112">
        <v>1</v>
      </c>
    </row>
    <row r="163" spans="1:10" ht="19.5" customHeight="1">
      <c r="A163" s="108">
        <v>161</v>
      </c>
      <c r="B163" s="109" t="s">
        <v>170</v>
      </c>
      <c r="C163" s="109" t="s">
        <v>167</v>
      </c>
      <c r="D163" s="114" t="s">
        <v>5</v>
      </c>
      <c r="E163" s="73" t="s">
        <v>1</v>
      </c>
      <c r="F163" s="125">
        <v>36745</v>
      </c>
      <c r="G163" s="115">
        <v>10026334369</v>
      </c>
      <c r="I163" s="113"/>
      <c r="J163" s="112">
        <v>1</v>
      </c>
    </row>
    <row r="164" spans="1:10" ht="19.5" customHeight="1">
      <c r="A164" s="108">
        <v>162</v>
      </c>
      <c r="B164" s="109" t="s">
        <v>171</v>
      </c>
      <c r="C164" s="109" t="s">
        <v>167</v>
      </c>
      <c r="D164" s="114" t="s">
        <v>251</v>
      </c>
      <c r="E164" s="73" t="s">
        <v>1</v>
      </c>
      <c r="F164" s="125">
        <v>36919</v>
      </c>
      <c r="G164" s="115">
        <v>10070139064</v>
      </c>
      <c r="I164" s="113"/>
      <c r="J164" s="112">
        <v>1</v>
      </c>
    </row>
    <row r="165" spans="1:10" ht="19.5" customHeight="1">
      <c r="A165" s="108">
        <v>163</v>
      </c>
      <c r="B165" s="109" t="s">
        <v>172</v>
      </c>
      <c r="C165" s="109" t="s">
        <v>173</v>
      </c>
      <c r="D165" s="114" t="s">
        <v>5</v>
      </c>
      <c r="E165" s="73" t="s">
        <v>1</v>
      </c>
      <c r="F165" s="125">
        <v>36622</v>
      </c>
      <c r="G165" s="115">
        <v>10027246876</v>
      </c>
      <c r="I165" s="113"/>
      <c r="J165" s="112">
        <v>1</v>
      </c>
    </row>
    <row r="166" spans="1:10" ht="19.5" customHeight="1">
      <c r="A166" s="108">
        <v>164</v>
      </c>
      <c r="B166" s="109" t="s">
        <v>174</v>
      </c>
      <c r="C166" s="109" t="s">
        <v>173</v>
      </c>
      <c r="D166" s="114" t="s">
        <v>5</v>
      </c>
      <c r="E166" s="73" t="s">
        <v>1</v>
      </c>
      <c r="F166" s="125">
        <v>36632</v>
      </c>
      <c r="G166" s="115">
        <v>10025696694</v>
      </c>
      <c r="I166" s="113"/>
      <c r="J166" s="112">
        <v>1</v>
      </c>
    </row>
    <row r="167" spans="1:10" ht="19.5" customHeight="1">
      <c r="A167" s="108">
        <v>165</v>
      </c>
      <c r="B167" s="109" t="s">
        <v>175</v>
      </c>
      <c r="C167" s="109" t="s">
        <v>173</v>
      </c>
      <c r="D167" s="114" t="s">
        <v>5</v>
      </c>
      <c r="E167" s="73" t="s">
        <v>1</v>
      </c>
      <c r="F167" s="125">
        <v>36726</v>
      </c>
      <c r="G167" s="115">
        <v>10023570374</v>
      </c>
      <c r="I167" s="113"/>
      <c r="J167" s="112">
        <v>1</v>
      </c>
    </row>
    <row r="168" spans="1:10" ht="19.5" customHeight="1">
      <c r="A168" s="108">
        <v>166</v>
      </c>
      <c r="B168" s="109" t="s">
        <v>176</v>
      </c>
      <c r="C168" s="109" t="s">
        <v>173</v>
      </c>
      <c r="D168" s="114" t="s">
        <v>5</v>
      </c>
      <c r="E168" s="73" t="s">
        <v>1</v>
      </c>
      <c r="F168" s="125">
        <v>36612</v>
      </c>
      <c r="G168" s="115">
        <v>10025610509</v>
      </c>
      <c r="I168" s="113"/>
      <c r="J168" s="112">
        <v>1</v>
      </c>
    </row>
    <row r="169" spans="1:10" ht="19.5" customHeight="1">
      <c r="A169" s="108">
        <v>167</v>
      </c>
      <c r="B169" s="109" t="s">
        <v>177</v>
      </c>
      <c r="C169" s="109" t="s">
        <v>173</v>
      </c>
      <c r="D169" s="114" t="s">
        <v>5</v>
      </c>
      <c r="E169" s="73" t="s">
        <v>1</v>
      </c>
      <c r="F169" s="125">
        <v>36593</v>
      </c>
      <c r="G169" s="115">
        <v>10026017909</v>
      </c>
      <c r="I169" s="113"/>
      <c r="J169" s="112">
        <v>1</v>
      </c>
    </row>
    <row r="170" spans="1:10" ht="19.5" customHeight="1">
      <c r="A170" s="108">
        <v>168</v>
      </c>
      <c r="B170" s="109"/>
      <c r="C170" s="109"/>
      <c r="G170" s="115"/>
      <c r="I170" s="113"/>
      <c r="J170" s="112"/>
    </row>
    <row r="171" spans="1:10" ht="19.5" customHeight="1">
      <c r="A171" s="108">
        <v>169</v>
      </c>
      <c r="B171" s="109" t="s">
        <v>178</v>
      </c>
      <c r="C171" s="109" t="s">
        <v>179</v>
      </c>
      <c r="D171" s="114" t="s">
        <v>5</v>
      </c>
      <c r="E171" s="73" t="s">
        <v>1</v>
      </c>
      <c r="G171" s="115">
        <v>10028097244</v>
      </c>
      <c r="I171" s="113"/>
      <c r="J171" s="112">
        <v>1</v>
      </c>
    </row>
    <row r="172" spans="1:10" ht="19.5" customHeight="1">
      <c r="A172" s="108">
        <v>170</v>
      </c>
      <c r="B172" s="109" t="s">
        <v>180</v>
      </c>
      <c r="C172" s="109" t="s">
        <v>179</v>
      </c>
      <c r="D172" s="114" t="s">
        <v>5</v>
      </c>
      <c r="E172" s="73" t="s">
        <v>1</v>
      </c>
      <c r="G172" s="115">
        <v>10027402985</v>
      </c>
      <c r="I172" s="113"/>
      <c r="J172" s="112">
        <v>1</v>
      </c>
    </row>
    <row r="173" spans="1:10" ht="19.5" customHeight="1">
      <c r="A173" s="108">
        <v>171</v>
      </c>
      <c r="B173" s="109" t="s">
        <v>181</v>
      </c>
      <c r="C173" s="109" t="s">
        <v>179</v>
      </c>
      <c r="D173" s="114" t="s">
        <v>5</v>
      </c>
      <c r="E173" s="73" t="s">
        <v>1</v>
      </c>
      <c r="G173" s="115">
        <v>10072388555</v>
      </c>
      <c r="I173" s="113"/>
      <c r="J173" s="112">
        <v>1</v>
      </c>
    </row>
    <row r="174" spans="1:10" ht="19.5" customHeight="1">
      <c r="A174" s="108">
        <v>172</v>
      </c>
      <c r="B174" s="109" t="s">
        <v>182</v>
      </c>
      <c r="C174" s="109" t="s">
        <v>179</v>
      </c>
      <c r="D174" s="114" t="s">
        <v>5</v>
      </c>
      <c r="E174" s="73" t="s">
        <v>1</v>
      </c>
      <c r="G174" s="115">
        <v>10068749136</v>
      </c>
      <c r="I174" s="113"/>
      <c r="J174" s="112">
        <v>1</v>
      </c>
    </row>
    <row r="175" spans="1:10" ht="19.5" customHeight="1">
      <c r="A175" s="108">
        <v>173</v>
      </c>
      <c r="B175" s="109" t="s">
        <v>183</v>
      </c>
      <c r="C175" s="109" t="s">
        <v>179</v>
      </c>
      <c r="D175" s="114" t="s">
        <v>5</v>
      </c>
      <c r="E175" s="73" t="s">
        <v>1</v>
      </c>
      <c r="G175" s="115"/>
      <c r="I175" s="113"/>
      <c r="J175" s="112">
        <v>1</v>
      </c>
    </row>
    <row r="176" spans="1:10" ht="19.5" customHeight="1">
      <c r="A176" s="108">
        <v>174</v>
      </c>
      <c r="B176" s="109"/>
      <c r="C176" s="109"/>
      <c r="D176" s="114" t="s">
        <v>5</v>
      </c>
      <c r="G176" s="115"/>
      <c r="I176" s="113"/>
      <c r="J176" s="112"/>
    </row>
    <row r="177" spans="1:10" ht="19.5" customHeight="1">
      <c r="A177" s="108">
        <v>175</v>
      </c>
      <c r="B177" s="109"/>
      <c r="C177" s="109" t="s">
        <v>184</v>
      </c>
      <c r="E177" s="73" t="s">
        <v>1</v>
      </c>
      <c r="G177" s="115"/>
      <c r="I177" s="113"/>
      <c r="J177" s="112"/>
    </row>
    <row r="178" spans="1:10" ht="19.5" customHeight="1">
      <c r="A178" s="108">
        <v>176</v>
      </c>
      <c r="B178" s="109"/>
      <c r="C178" s="109"/>
      <c r="G178" s="115"/>
      <c r="I178" s="113"/>
      <c r="J178" s="112"/>
    </row>
    <row r="179" spans="1:10" ht="19.5" customHeight="1">
      <c r="A179" s="108">
        <v>177</v>
      </c>
      <c r="B179" s="109"/>
      <c r="C179" s="109"/>
      <c r="G179" s="115"/>
      <c r="I179" s="113"/>
      <c r="J179" s="112"/>
    </row>
    <row r="180" spans="1:10" ht="19.5" customHeight="1">
      <c r="A180" s="108">
        <v>178</v>
      </c>
      <c r="B180" s="109"/>
      <c r="C180" s="109"/>
      <c r="G180" s="115"/>
      <c r="I180" s="113"/>
      <c r="J180" s="112"/>
    </row>
    <row r="181" spans="1:10" ht="19.5" customHeight="1">
      <c r="A181" s="108">
        <v>179</v>
      </c>
      <c r="B181" s="109"/>
      <c r="C181" s="109"/>
      <c r="G181" s="115"/>
      <c r="I181" s="113"/>
      <c r="J181" s="112"/>
    </row>
    <row r="182" spans="1:10" ht="19.5" customHeight="1">
      <c r="A182" s="108">
        <v>180</v>
      </c>
      <c r="B182" s="109"/>
      <c r="C182" s="109"/>
      <c r="G182" s="115"/>
      <c r="I182" s="113"/>
      <c r="J182" s="112"/>
    </row>
    <row r="183" spans="1:10" ht="19.5" customHeight="1">
      <c r="A183" s="108">
        <v>181</v>
      </c>
      <c r="B183" s="109" t="s">
        <v>185</v>
      </c>
      <c r="C183" s="109" t="s">
        <v>186</v>
      </c>
      <c r="D183" s="114" t="s">
        <v>5</v>
      </c>
      <c r="E183" s="73" t="s">
        <v>1</v>
      </c>
      <c r="G183" s="115">
        <v>10066625846</v>
      </c>
      <c r="I183" s="113"/>
      <c r="J183" s="112">
        <v>1</v>
      </c>
    </row>
    <row r="184" spans="1:10" ht="19.5" customHeight="1">
      <c r="A184" s="108">
        <v>182</v>
      </c>
      <c r="B184" s="109" t="s">
        <v>187</v>
      </c>
      <c r="C184" s="109" t="s">
        <v>186</v>
      </c>
      <c r="D184" s="114" t="s">
        <v>5</v>
      </c>
      <c r="E184" s="73" t="s">
        <v>1</v>
      </c>
      <c r="G184" s="115">
        <v>10023511568</v>
      </c>
      <c r="I184" s="113"/>
      <c r="J184" s="112">
        <v>1</v>
      </c>
    </row>
    <row r="185" spans="1:10" ht="19.5" customHeight="1">
      <c r="A185" s="108">
        <v>183</v>
      </c>
      <c r="B185" s="109" t="s">
        <v>188</v>
      </c>
      <c r="C185" s="109" t="s">
        <v>186</v>
      </c>
      <c r="D185" s="114" t="s">
        <v>5</v>
      </c>
      <c r="E185" s="73" t="s">
        <v>1</v>
      </c>
      <c r="G185" s="115">
        <v>10066626856</v>
      </c>
      <c r="I185" s="113"/>
      <c r="J185" s="112">
        <v>1</v>
      </c>
    </row>
    <row r="186" spans="1:10" ht="19.5" customHeight="1">
      <c r="A186" s="108">
        <v>184</v>
      </c>
      <c r="B186" s="100" t="s">
        <v>189</v>
      </c>
      <c r="C186" s="109" t="s">
        <v>186</v>
      </c>
      <c r="D186" s="114" t="s">
        <v>5</v>
      </c>
      <c r="E186" s="73" t="s">
        <v>1</v>
      </c>
      <c r="G186" s="115">
        <v>10066624533</v>
      </c>
      <c r="J186" s="112">
        <v>1</v>
      </c>
    </row>
    <row r="187" spans="1:10" ht="19.5" customHeight="1">
      <c r="A187" s="108">
        <v>185</v>
      </c>
      <c r="B187" s="109" t="s">
        <v>190</v>
      </c>
      <c r="C187" s="109" t="s">
        <v>186</v>
      </c>
      <c r="D187" s="114" t="s">
        <v>5</v>
      </c>
      <c r="E187" s="73" t="s">
        <v>1</v>
      </c>
      <c r="G187" s="115">
        <v>10065794373</v>
      </c>
      <c r="I187" s="113"/>
      <c r="J187" s="112">
        <v>1</v>
      </c>
    </row>
    <row r="188" spans="1:10" ht="19.5" customHeight="1">
      <c r="A188" s="108">
        <v>186</v>
      </c>
      <c r="B188" s="109" t="s">
        <v>191</v>
      </c>
      <c r="C188" s="109" t="s">
        <v>186</v>
      </c>
      <c r="D188" s="114" t="s">
        <v>5</v>
      </c>
      <c r="E188" s="73" t="s">
        <v>1</v>
      </c>
      <c r="G188" s="115">
        <v>10068085593</v>
      </c>
      <c r="I188" s="113"/>
      <c r="J188" s="112">
        <v>1</v>
      </c>
    </row>
    <row r="189" spans="1:10" ht="19.5" customHeight="1">
      <c r="A189" s="108">
        <v>187</v>
      </c>
      <c r="B189" s="100" t="s">
        <v>192</v>
      </c>
      <c r="C189" s="109" t="s">
        <v>193</v>
      </c>
      <c r="D189" s="114" t="s">
        <v>251</v>
      </c>
      <c r="E189" s="73" t="s">
        <v>1</v>
      </c>
      <c r="F189" s="125">
        <v>36965</v>
      </c>
      <c r="G189" s="115">
        <v>10067439434</v>
      </c>
      <c r="J189" s="112">
        <v>1</v>
      </c>
    </row>
    <row r="190" spans="1:10" ht="19.5" customHeight="1">
      <c r="A190" s="108">
        <v>188</v>
      </c>
      <c r="B190" s="106" t="s">
        <v>194</v>
      </c>
      <c r="C190" s="109" t="s">
        <v>193</v>
      </c>
      <c r="D190" s="114" t="s">
        <v>251</v>
      </c>
      <c r="E190" s="73" t="s">
        <v>1</v>
      </c>
      <c r="F190" s="125">
        <v>37012</v>
      </c>
      <c r="G190" s="115">
        <v>10067434380</v>
      </c>
      <c r="I190" s="113"/>
      <c r="J190" s="112">
        <v>1</v>
      </c>
    </row>
    <row r="191" spans="1:10" ht="19.5" customHeight="1">
      <c r="A191" s="108">
        <v>189</v>
      </c>
      <c r="B191" s="109" t="s">
        <v>270</v>
      </c>
      <c r="C191" s="109" t="s">
        <v>193</v>
      </c>
      <c r="D191" s="114" t="s">
        <v>251</v>
      </c>
      <c r="E191" s="73" t="s">
        <v>1</v>
      </c>
      <c r="F191" s="125">
        <v>37165</v>
      </c>
      <c r="G191" s="115">
        <v>10067438626</v>
      </c>
      <c r="I191" s="113"/>
      <c r="J191" s="112">
        <v>1</v>
      </c>
    </row>
    <row r="192" spans="1:10" ht="19.5" customHeight="1">
      <c r="A192" s="108">
        <v>190</v>
      </c>
      <c r="B192" s="106"/>
      <c r="C192" s="109"/>
      <c r="G192" s="118"/>
      <c r="I192" s="113"/>
      <c r="J192" s="112"/>
    </row>
    <row r="193" spans="1:10" ht="19.5" customHeight="1">
      <c r="A193" s="108">
        <v>191</v>
      </c>
      <c r="B193" s="109" t="s">
        <v>195</v>
      </c>
      <c r="C193" s="109" t="s">
        <v>193</v>
      </c>
      <c r="D193" s="114" t="s">
        <v>251</v>
      </c>
      <c r="E193" s="73" t="s">
        <v>1</v>
      </c>
      <c r="F193" s="125">
        <v>36897</v>
      </c>
      <c r="G193" s="115">
        <v>10067434178</v>
      </c>
      <c r="I193" s="113"/>
      <c r="J193" s="112">
        <v>1</v>
      </c>
    </row>
    <row r="194" spans="1:10" ht="19.5" customHeight="1">
      <c r="A194" s="108">
        <v>192</v>
      </c>
      <c r="B194" s="109" t="s">
        <v>196</v>
      </c>
      <c r="C194" s="109" t="s">
        <v>193</v>
      </c>
      <c r="D194" s="114" t="s">
        <v>251</v>
      </c>
      <c r="E194" s="73" t="s">
        <v>1</v>
      </c>
      <c r="F194" s="125">
        <v>37144</v>
      </c>
      <c r="G194" s="115">
        <v>10068945055</v>
      </c>
      <c r="I194" s="113"/>
      <c r="J194" s="112">
        <v>1</v>
      </c>
    </row>
    <row r="195" spans="1:10" ht="19.5" customHeight="1">
      <c r="A195" s="108">
        <v>193</v>
      </c>
      <c r="B195" s="109" t="s">
        <v>197</v>
      </c>
      <c r="C195" s="109" t="s">
        <v>198</v>
      </c>
      <c r="D195" s="114" t="s">
        <v>5</v>
      </c>
      <c r="E195" s="73" t="s">
        <v>1</v>
      </c>
      <c r="F195" s="125">
        <v>36593</v>
      </c>
      <c r="G195" s="115">
        <v>10026096317</v>
      </c>
      <c r="I195" s="113"/>
      <c r="J195" s="112">
        <v>1</v>
      </c>
    </row>
    <row r="196" spans="1:10" ht="19.5" customHeight="1">
      <c r="A196" s="108">
        <v>194</v>
      </c>
      <c r="B196" s="109" t="s">
        <v>199</v>
      </c>
      <c r="C196" s="109" t="s">
        <v>198</v>
      </c>
      <c r="D196" s="114" t="s">
        <v>251</v>
      </c>
      <c r="E196" s="73" t="s">
        <v>1</v>
      </c>
      <c r="F196" s="125">
        <v>36984</v>
      </c>
      <c r="G196" s="115">
        <v>10067196126</v>
      </c>
      <c r="I196" s="113"/>
      <c r="J196" s="112">
        <v>1</v>
      </c>
    </row>
    <row r="197" spans="1:10" ht="19.5" customHeight="1">
      <c r="A197" s="108">
        <v>195</v>
      </c>
      <c r="B197" s="109" t="s">
        <v>200</v>
      </c>
      <c r="C197" s="109" t="s">
        <v>198</v>
      </c>
      <c r="D197" s="114" t="s">
        <v>5</v>
      </c>
      <c r="E197" s="73" t="s">
        <v>1</v>
      </c>
      <c r="F197" s="125">
        <v>36590</v>
      </c>
      <c r="G197" s="115">
        <v>10026107734</v>
      </c>
      <c r="I197" s="113"/>
      <c r="J197" s="112">
        <v>1</v>
      </c>
    </row>
    <row r="198" spans="1:10" ht="19.5" customHeight="1">
      <c r="A198" s="108">
        <v>196</v>
      </c>
      <c r="B198" s="109" t="s">
        <v>201</v>
      </c>
      <c r="C198" s="109" t="s">
        <v>198</v>
      </c>
      <c r="D198" s="114" t="s">
        <v>251</v>
      </c>
      <c r="E198" s="73" t="s">
        <v>1</v>
      </c>
      <c r="F198" s="125">
        <v>36901</v>
      </c>
      <c r="G198" s="115">
        <v>10066452660</v>
      </c>
      <c r="I198" s="113"/>
      <c r="J198" s="112">
        <v>1</v>
      </c>
    </row>
    <row r="199" spans="1:10" ht="19.5" customHeight="1">
      <c r="A199" s="108">
        <v>197</v>
      </c>
      <c r="B199" s="109" t="s">
        <v>202</v>
      </c>
      <c r="C199" s="109" t="s">
        <v>198</v>
      </c>
      <c r="D199" s="114" t="s">
        <v>5</v>
      </c>
      <c r="E199" s="73" t="s">
        <v>1</v>
      </c>
      <c r="F199" s="125">
        <v>36766</v>
      </c>
      <c r="G199" s="115">
        <v>10026067520</v>
      </c>
      <c r="I199" s="113"/>
      <c r="J199" s="112">
        <v>1</v>
      </c>
    </row>
    <row r="200" spans="1:10" ht="19.5" customHeight="1">
      <c r="A200" s="108">
        <v>198</v>
      </c>
      <c r="B200" s="109" t="s">
        <v>203</v>
      </c>
      <c r="C200" s="109" t="s">
        <v>198</v>
      </c>
      <c r="D200" s="114" t="s">
        <v>5</v>
      </c>
      <c r="E200" s="73" t="s">
        <v>1</v>
      </c>
      <c r="F200" s="125">
        <v>36784</v>
      </c>
      <c r="G200" s="115">
        <v>10067196631</v>
      </c>
      <c r="I200" s="113"/>
      <c r="J200" s="112">
        <v>1</v>
      </c>
    </row>
    <row r="201" spans="1:10" ht="19.5" customHeight="1">
      <c r="A201" s="108">
        <v>199</v>
      </c>
      <c r="B201" s="109" t="s">
        <v>204</v>
      </c>
      <c r="C201" s="109" t="s">
        <v>205</v>
      </c>
      <c r="D201" s="114" t="s">
        <v>251</v>
      </c>
      <c r="E201" s="73" t="s">
        <v>1</v>
      </c>
      <c r="F201" s="125">
        <v>37246</v>
      </c>
      <c r="G201" s="115">
        <v>10068567664</v>
      </c>
      <c r="I201" s="113"/>
      <c r="J201" s="112">
        <v>1</v>
      </c>
    </row>
    <row r="202" spans="1:10" ht="19.5" customHeight="1">
      <c r="A202" s="108">
        <v>200</v>
      </c>
      <c r="B202" s="109" t="s">
        <v>206</v>
      </c>
      <c r="C202" s="109" t="s">
        <v>205</v>
      </c>
      <c r="D202" s="114" t="s">
        <v>251</v>
      </c>
      <c r="E202" s="73" t="s">
        <v>1</v>
      </c>
      <c r="F202" s="125">
        <v>37124</v>
      </c>
      <c r="G202" s="115">
        <v>10066574821</v>
      </c>
      <c r="I202" s="113"/>
      <c r="J202" s="112">
        <v>1</v>
      </c>
    </row>
    <row r="203" spans="1:10" ht="19.5" customHeight="1">
      <c r="A203" s="108">
        <v>201</v>
      </c>
      <c r="B203" s="109" t="s">
        <v>207</v>
      </c>
      <c r="C203" s="109" t="s">
        <v>205</v>
      </c>
      <c r="D203" s="114" t="s">
        <v>251</v>
      </c>
      <c r="E203" s="73" t="s">
        <v>1</v>
      </c>
      <c r="F203" s="125">
        <v>37186</v>
      </c>
      <c r="G203" s="115">
        <v>10073154956</v>
      </c>
      <c r="I203" s="113"/>
      <c r="J203" s="112">
        <v>1</v>
      </c>
    </row>
    <row r="204" spans="1:10" ht="19.5" customHeight="1">
      <c r="A204" s="108">
        <v>202</v>
      </c>
      <c r="B204" s="109" t="s">
        <v>208</v>
      </c>
      <c r="C204" s="109" t="s">
        <v>205</v>
      </c>
      <c r="D204" s="114" t="s">
        <v>251</v>
      </c>
      <c r="E204" s="73" t="s">
        <v>1</v>
      </c>
      <c r="F204" s="125">
        <v>37151</v>
      </c>
      <c r="G204" s="115">
        <v>10006657420</v>
      </c>
      <c r="I204" s="113"/>
      <c r="J204" s="112">
        <v>1</v>
      </c>
    </row>
    <row r="205" spans="1:10" ht="19.5" customHeight="1">
      <c r="A205" s="108">
        <v>203</v>
      </c>
      <c r="B205" s="109" t="s">
        <v>209</v>
      </c>
      <c r="C205" s="109" t="s">
        <v>205</v>
      </c>
      <c r="D205" s="114" t="s">
        <v>251</v>
      </c>
      <c r="E205" s="73" t="s">
        <v>1</v>
      </c>
      <c r="F205" s="125">
        <v>37086</v>
      </c>
      <c r="G205" s="115">
        <v>10066575730</v>
      </c>
      <c r="I205" s="113"/>
      <c r="J205" s="112">
        <v>1</v>
      </c>
    </row>
    <row r="206" spans="1:10" ht="19.5" customHeight="1">
      <c r="A206" s="108">
        <v>204</v>
      </c>
      <c r="B206" s="109" t="s">
        <v>210</v>
      </c>
      <c r="C206" s="109" t="s">
        <v>205</v>
      </c>
      <c r="D206" s="114" t="s">
        <v>251</v>
      </c>
      <c r="E206" s="73" t="s">
        <v>1</v>
      </c>
      <c r="F206" s="107">
        <v>2001</v>
      </c>
      <c r="G206" s="115">
        <v>10070293456</v>
      </c>
      <c r="I206" s="113"/>
      <c r="J206" s="112">
        <v>1</v>
      </c>
    </row>
    <row r="207" spans="1:10" ht="19.5" customHeight="1">
      <c r="A207" s="108">
        <v>205</v>
      </c>
      <c r="B207" s="109"/>
      <c r="C207" s="109"/>
      <c r="I207" s="113"/>
      <c r="J207" s="112"/>
    </row>
    <row r="208" spans="2:10" ht="19.5" customHeight="1">
      <c r="B208" s="109"/>
      <c r="C208" s="109"/>
      <c r="I208" s="113"/>
      <c r="J208" s="112"/>
    </row>
    <row r="209" spans="2:10" ht="19.5" customHeight="1">
      <c r="B209" s="109"/>
      <c r="C209" s="109"/>
      <c r="I209" s="113"/>
      <c r="J209" s="119"/>
    </row>
    <row r="210" spans="2:10" ht="19.5" customHeight="1">
      <c r="B210" s="109"/>
      <c r="C210" s="109"/>
      <c r="I210" s="113"/>
      <c r="J210" s="119"/>
    </row>
    <row r="211" spans="2:10" ht="19.5" customHeight="1">
      <c r="B211" s="109"/>
      <c r="C211" s="109"/>
      <c r="I211" s="113"/>
      <c r="J211" s="119"/>
    </row>
    <row r="212" spans="2:10" ht="19.5" customHeight="1">
      <c r="B212" s="109"/>
      <c r="C212" s="109"/>
      <c r="I212" s="113"/>
      <c r="J212" s="112"/>
    </row>
    <row r="213" spans="2:10" ht="19.5" customHeight="1">
      <c r="B213" s="109"/>
      <c r="C213" s="109"/>
      <c r="I213" s="113"/>
      <c r="J213" s="112"/>
    </row>
    <row r="214" spans="2:10" ht="19.5" customHeight="1">
      <c r="B214" s="109"/>
      <c r="C214" s="109"/>
      <c r="I214" s="113"/>
      <c r="J214" s="112"/>
    </row>
    <row r="215" spans="2:10" ht="19.5" customHeight="1">
      <c r="B215" s="109"/>
      <c r="C215" s="109"/>
      <c r="I215" s="113"/>
      <c r="J215" s="112"/>
    </row>
    <row r="216" spans="2:10" ht="19.5" customHeight="1">
      <c r="B216" s="109"/>
      <c r="C216" s="109"/>
      <c r="I216" s="113"/>
      <c r="J216" s="112"/>
    </row>
    <row r="217" spans="2:10" ht="19.5" customHeight="1">
      <c r="B217" s="109"/>
      <c r="C217" s="109"/>
      <c r="I217" s="113"/>
      <c r="J217" s="112"/>
    </row>
    <row r="218" spans="2:10" ht="19.5" customHeight="1">
      <c r="B218" s="109"/>
      <c r="C218" s="109"/>
      <c r="I218" s="113"/>
      <c r="J218" s="119"/>
    </row>
    <row r="219" spans="2:10" ht="19.5" customHeight="1">
      <c r="B219" s="109"/>
      <c r="C219" s="109"/>
      <c r="I219" s="113"/>
      <c r="J219" s="119"/>
    </row>
    <row r="220" spans="2:10" ht="19.5" customHeight="1">
      <c r="B220" s="109"/>
      <c r="C220" s="109"/>
      <c r="I220" s="113"/>
      <c r="J220" s="112"/>
    </row>
    <row r="221" spans="2:9" ht="19.5" customHeight="1">
      <c r="B221" s="109"/>
      <c r="C221" s="109"/>
      <c r="H221" s="112"/>
      <c r="I221" s="113"/>
    </row>
    <row r="222" spans="2:9" ht="19.5" customHeight="1">
      <c r="B222" s="109"/>
      <c r="C222" s="109"/>
      <c r="H222" s="112"/>
      <c r="I222" s="113"/>
    </row>
    <row r="223" spans="2:9" ht="19.5" customHeight="1">
      <c r="B223" s="109"/>
      <c r="C223" s="109"/>
      <c r="H223" s="112"/>
      <c r="I223" s="113"/>
    </row>
    <row r="224" spans="2:9" ht="19.5" customHeight="1">
      <c r="B224" s="109"/>
      <c r="C224" s="109"/>
      <c r="H224" s="112"/>
      <c r="I224" s="113"/>
    </row>
    <row r="225" spans="2:9" ht="19.5" customHeight="1">
      <c r="B225" s="109"/>
      <c r="C225" s="109"/>
      <c r="H225" s="112"/>
      <c r="I225" s="113"/>
    </row>
    <row r="226" spans="2:9" ht="19.5" customHeight="1">
      <c r="B226" s="109"/>
      <c r="C226" s="109"/>
      <c r="H226" s="119"/>
      <c r="I226" s="113"/>
    </row>
    <row r="227" spans="2:9" ht="19.5" customHeight="1">
      <c r="B227" s="109"/>
      <c r="C227" s="109"/>
      <c r="H227" s="119"/>
      <c r="I227" s="113"/>
    </row>
    <row r="228" spans="2:9" ht="19.5" customHeight="1">
      <c r="B228" s="109"/>
      <c r="C228" s="109"/>
      <c r="H228" s="119"/>
      <c r="I228" s="113"/>
    </row>
    <row r="229" spans="2:9" ht="19.5" customHeight="1">
      <c r="B229" s="109"/>
      <c r="C229" s="109"/>
      <c r="H229" s="119"/>
      <c r="I229" s="113"/>
    </row>
    <row r="230" spans="2:9" ht="19.5" customHeight="1">
      <c r="B230" s="109"/>
      <c r="C230" s="109"/>
      <c r="H230" s="112"/>
      <c r="I230" s="113"/>
    </row>
    <row r="231" spans="3:9" ht="19.5" customHeight="1">
      <c r="C231" s="109"/>
      <c r="H231" s="112"/>
      <c r="I231" s="113"/>
    </row>
    <row r="232" spans="2:9" ht="19.5" customHeight="1">
      <c r="B232" s="109"/>
      <c r="C232" s="109"/>
      <c r="H232" s="112"/>
      <c r="I232" s="113"/>
    </row>
    <row r="233" spans="2:9" ht="19.5" customHeight="1">
      <c r="B233" s="109"/>
      <c r="C233" s="109"/>
      <c r="H233" s="112"/>
      <c r="I233" s="113"/>
    </row>
    <row r="234" spans="2:9" ht="19.5" customHeight="1">
      <c r="B234" s="109"/>
      <c r="C234" s="109"/>
      <c r="H234" s="112"/>
      <c r="I234" s="113"/>
    </row>
    <row r="235" spans="2:9" ht="19.5" customHeight="1">
      <c r="B235" s="109"/>
      <c r="C235" s="109"/>
      <c r="H235" s="112"/>
      <c r="I235" s="113"/>
    </row>
    <row r="236" spans="2:9" ht="19.5" customHeight="1">
      <c r="B236" s="109"/>
      <c r="C236" s="109"/>
      <c r="H236" s="119"/>
      <c r="I236" s="113"/>
    </row>
    <row r="237" spans="2:9" ht="19.5" customHeight="1">
      <c r="B237" s="109"/>
      <c r="C237" s="109"/>
      <c r="H237" s="119"/>
      <c r="I237" s="113"/>
    </row>
    <row r="238" spans="2:9" ht="19.5" customHeight="1">
      <c r="B238" s="109"/>
      <c r="C238" s="109"/>
      <c r="H238" s="119"/>
      <c r="I238" s="113"/>
    </row>
    <row r="239" spans="2:9" ht="19.5" customHeight="1">
      <c r="B239" s="109"/>
      <c r="C239" s="109"/>
      <c r="H239" s="112"/>
      <c r="I239" s="113"/>
    </row>
    <row r="240" spans="2:9" ht="19.5" customHeight="1">
      <c r="B240" s="109"/>
      <c r="C240" s="109"/>
      <c r="H240" s="112"/>
      <c r="I240" s="113"/>
    </row>
    <row r="241" spans="2:9" ht="19.5" customHeight="1">
      <c r="B241" s="109"/>
      <c r="C241" s="109"/>
      <c r="H241" s="112"/>
      <c r="I241" s="113"/>
    </row>
    <row r="242" spans="2:9" ht="19.5" customHeight="1">
      <c r="B242" s="109"/>
      <c r="C242" s="109"/>
      <c r="H242" s="112"/>
      <c r="I242" s="113"/>
    </row>
    <row r="243" spans="2:9" ht="19.5" customHeight="1">
      <c r="B243" s="109"/>
      <c r="C243" s="109"/>
      <c r="H243" s="112"/>
      <c r="I243" s="113"/>
    </row>
    <row r="244" spans="2:9" ht="19.5" customHeight="1">
      <c r="B244" s="109"/>
      <c r="C244" s="109"/>
      <c r="H244" s="112"/>
      <c r="I244" s="113"/>
    </row>
    <row r="245" spans="2:9" ht="19.5" customHeight="1">
      <c r="B245" s="109"/>
      <c r="C245" s="109"/>
      <c r="H245" s="119"/>
      <c r="I245" s="113"/>
    </row>
    <row r="246" spans="2:9" ht="19.5" customHeight="1">
      <c r="B246" s="106"/>
      <c r="C246" s="106"/>
      <c r="D246" s="106"/>
      <c r="G246" s="106"/>
      <c r="H246" s="119"/>
      <c r="I246" s="113"/>
    </row>
    <row r="247" spans="2:9" ht="19.5" customHeight="1">
      <c r="B247" s="109"/>
      <c r="C247" s="109"/>
      <c r="H247" s="112"/>
      <c r="I247" s="113"/>
    </row>
    <row r="248" spans="2:9" ht="19.5" customHeight="1">
      <c r="B248" s="106"/>
      <c r="C248" s="109"/>
      <c r="D248" s="106"/>
      <c r="H248" s="112"/>
      <c r="I248" s="113"/>
    </row>
    <row r="249" spans="2:9" ht="19.5" customHeight="1">
      <c r="B249" s="106"/>
      <c r="C249" s="109"/>
      <c r="D249" s="106"/>
      <c r="E249" s="106"/>
      <c r="H249" s="112"/>
      <c r="I249" s="113"/>
    </row>
    <row r="250" spans="2:9" ht="19.5" customHeight="1">
      <c r="B250" s="106"/>
      <c r="C250" s="109"/>
      <c r="D250" s="106"/>
      <c r="H250" s="112"/>
      <c r="I250" s="113"/>
    </row>
    <row r="251" spans="2:9" ht="19.5" customHeight="1">
      <c r="B251" s="106"/>
      <c r="C251" s="109"/>
      <c r="D251" s="106"/>
      <c r="H251" s="112"/>
      <c r="I251" s="113"/>
    </row>
    <row r="252" spans="2:9" ht="19.5" customHeight="1">
      <c r="B252" s="106"/>
      <c r="C252" s="109"/>
      <c r="D252" s="106"/>
      <c r="H252" s="112"/>
      <c r="I252" s="113"/>
    </row>
    <row r="253" spans="2:9" ht="19.5" customHeight="1">
      <c r="B253" s="109"/>
      <c r="C253" s="109"/>
      <c r="H253" s="119"/>
      <c r="I253" s="113"/>
    </row>
    <row r="254" spans="2:9" ht="19.5" customHeight="1">
      <c r="B254" s="106"/>
      <c r="C254" s="109"/>
      <c r="D254" s="106"/>
      <c r="H254" s="119"/>
      <c r="I254" s="113"/>
    </row>
    <row r="255" spans="2:9" ht="19.5" customHeight="1">
      <c r="B255" s="106"/>
      <c r="C255" s="106"/>
      <c r="D255" s="106"/>
      <c r="H255" s="119"/>
      <c r="I255" s="113"/>
    </row>
    <row r="256" spans="2:9" ht="19.5" customHeight="1">
      <c r="B256" s="106"/>
      <c r="C256" s="106"/>
      <c r="D256" s="106"/>
      <c r="H256" s="119"/>
      <c r="I256" s="113"/>
    </row>
    <row r="257" spans="2:9" ht="19.5" customHeight="1">
      <c r="B257" s="106"/>
      <c r="C257" s="106"/>
      <c r="D257" s="106"/>
      <c r="E257" s="106"/>
      <c r="H257" s="112"/>
      <c r="I257" s="113"/>
    </row>
    <row r="258" spans="2:9" ht="19.5" customHeight="1">
      <c r="B258" s="106"/>
      <c r="C258" s="106"/>
      <c r="D258" s="106"/>
      <c r="E258" s="106"/>
      <c r="H258" s="112"/>
      <c r="I258" s="113"/>
    </row>
    <row r="259" spans="2:9" ht="19.5" customHeight="1">
      <c r="B259" s="106"/>
      <c r="C259" s="106"/>
      <c r="D259" s="106"/>
      <c r="E259" s="106"/>
      <c r="H259" s="112"/>
      <c r="I259" s="113"/>
    </row>
    <row r="260" spans="2:9" ht="19.5" customHeight="1">
      <c r="B260" s="109"/>
      <c r="C260" s="106"/>
      <c r="D260" s="106"/>
      <c r="H260" s="112"/>
      <c r="I260" s="113"/>
    </row>
    <row r="261" spans="2:9" ht="19.5" customHeight="1">
      <c r="B261" s="106"/>
      <c r="C261" s="106"/>
      <c r="D261" s="106"/>
      <c r="H261" s="112"/>
      <c r="I261" s="113"/>
    </row>
    <row r="262" spans="2:9" ht="19.5" customHeight="1">
      <c r="B262" s="106"/>
      <c r="C262" s="106"/>
      <c r="D262" s="106"/>
      <c r="H262" s="112"/>
      <c r="I262" s="113"/>
    </row>
    <row r="263" spans="2:9" ht="19.5" customHeight="1">
      <c r="B263" s="106"/>
      <c r="C263" s="106"/>
      <c r="D263" s="106"/>
      <c r="H263" s="119"/>
      <c r="I263" s="113"/>
    </row>
    <row r="264" spans="2:9" ht="19.5" customHeight="1">
      <c r="B264" s="106"/>
      <c r="C264" s="106"/>
      <c r="D264" s="106"/>
      <c r="H264" s="119"/>
      <c r="I264" s="113"/>
    </row>
    <row r="265" spans="2:9" ht="19.5" customHeight="1">
      <c r="B265" s="109"/>
      <c r="C265"/>
      <c r="H265" s="112"/>
      <c r="I265" s="113"/>
    </row>
    <row r="266" spans="2:9" ht="19.5" customHeight="1">
      <c r="B266" s="106"/>
      <c r="C266"/>
      <c r="D266" s="106"/>
      <c r="H266" s="112"/>
      <c r="I266" s="113"/>
    </row>
    <row r="267" spans="2:9" ht="19.5" customHeight="1">
      <c r="B267" s="106"/>
      <c r="C267"/>
      <c r="D267" s="106"/>
      <c r="E267" s="106"/>
      <c r="H267" s="112"/>
      <c r="I267" s="113"/>
    </row>
    <row r="268" spans="2:9" ht="19.5" customHeight="1">
      <c r="B268" s="106"/>
      <c r="C268" s="106"/>
      <c r="D268" s="106"/>
      <c r="G268" s="106"/>
      <c r="H268" s="112"/>
      <c r="I268" s="113"/>
    </row>
    <row r="269" spans="2:9" ht="19.5" customHeight="1">
      <c r="B269" s="106"/>
      <c r="C269" s="106"/>
      <c r="D269" s="106"/>
      <c r="H269" s="112"/>
      <c r="I269" s="113"/>
    </row>
    <row r="270" spans="2:9" ht="19.5" customHeight="1">
      <c r="B270" s="106"/>
      <c r="C270"/>
      <c r="D270" s="106"/>
      <c r="H270" s="112"/>
      <c r="I270" s="113"/>
    </row>
    <row r="271" spans="2:9" ht="19.5" customHeight="1">
      <c r="B271" s="106"/>
      <c r="C271"/>
      <c r="E271" s="106"/>
      <c r="H271" s="119"/>
      <c r="I271" s="113"/>
    </row>
    <row r="272" spans="2:9" ht="19.5" customHeight="1">
      <c r="B272" s="106"/>
      <c r="C272"/>
      <c r="H272" s="119"/>
      <c r="I272" s="113"/>
    </row>
    <row r="273" spans="2:9" ht="19.5" customHeight="1">
      <c r="B273" s="106"/>
      <c r="C273"/>
      <c r="H273" s="112"/>
      <c r="I273" s="113"/>
    </row>
    <row r="274" spans="2:9" ht="19.5" customHeight="1">
      <c r="B274" s="106"/>
      <c r="C274"/>
      <c r="H274" s="112"/>
      <c r="I274" s="113"/>
    </row>
    <row r="275" spans="2:9" ht="19.5" customHeight="1">
      <c r="B275" s="109"/>
      <c r="C275"/>
      <c r="E275" s="106"/>
      <c r="H275" s="112"/>
      <c r="I275" s="113"/>
    </row>
    <row r="276" spans="2:9" ht="19.5" customHeight="1">
      <c r="B276" s="106"/>
      <c r="C276"/>
      <c r="H276" s="112"/>
      <c r="I276" s="113"/>
    </row>
    <row r="277" spans="2:9" ht="19.5" customHeight="1">
      <c r="B277" s="106"/>
      <c r="C277"/>
      <c r="H277" s="112"/>
      <c r="I277" s="113"/>
    </row>
    <row r="278" spans="2:9" ht="19.5" customHeight="1">
      <c r="B278" s="106"/>
      <c r="C278"/>
      <c r="D278" s="106"/>
      <c r="H278" s="112"/>
      <c r="I278" s="113"/>
    </row>
    <row r="279" spans="2:9" ht="19.5" customHeight="1">
      <c r="B279" s="106"/>
      <c r="C279"/>
      <c r="H279" s="119"/>
      <c r="I279" s="113"/>
    </row>
    <row r="280" spans="2:9" ht="19.5" customHeight="1">
      <c r="B280" s="109"/>
      <c r="C280"/>
      <c r="E280" s="106"/>
      <c r="H280" s="119"/>
      <c r="I280" s="113"/>
    </row>
    <row r="281" spans="2:9" ht="19.5" customHeight="1">
      <c r="B281" s="109"/>
      <c r="C281"/>
      <c r="H281" s="119"/>
      <c r="I281" s="113"/>
    </row>
    <row r="282" spans="2:9" ht="19.5" customHeight="1">
      <c r="B282" s="109"/>
      <c r="C282"/>
      <c r="E282" s="106"/>
      <c r="H282" s="119"/>
      <c r="I282" s="113"/>
    </row>
    <row r="283" spans="2:9" ht="19.5" customHeight="1">
      <c r="B283" s="109"/>
      <c r="C283" s="109"/>
      <c r="H283" s="119"/>
      <c r="I283" s="113"/>
    </row>
    <row r="284" spans="2:9" ht="19.5" customHeight="1">
      <c r="B284" s="109"/>
      <c r="C284" s="109"/>
      <c r="H284" s="119"/>
      <c r="I284" s="113"/>
    </row>
    <row r="285" spans="2:9" ht="19.5" customHeight="1">
      <c r="B285" s="109"/>
      <c r="C285" s="109"/>
      <c r="H285" s="119"/>
      <c r="I285" s="113"/>
    </row>
    <row r="286" spans="2:9" ht="19.5" customHeight="1">
      <c r="B286" s="109"/>
      <c r="C286" s="109"/>
      <c r="H286" s="119"/>
      <c r="I286" s="113"/>
    </row>
    <row r="287" spans="2:9" ht="19.5" customHeight="1">
      <c r="B287" s="109"/>
      <c r="C287" s="109"/>
      <c r="H287" s="119"/>
      <c r="I287" s="113"/>
    </row>
    <row r="288" spans="2:9" ht="19.5" customHeight="1">
      <c r="B288" s="109"/>
      <c r="C288" s="109"/>
      <c r="H288" s="119"/>
      <c r="I288" s="113"/>
    </row>
    <row r="289" spans="2:9" ht="19.5" customHeight="1">
      <c r="B289" s="109"/>
      <c r="C289" s="109"/>
      <c r="H289" s="119"/>
      <c r="I289" s="113"/>
    </row>
    <row r="290" spans="2:9" ht="19.5" customHeight="1">
      <c r="B290" s="109"/>
      <c r="C290" s="109"/>
      <c r="H290" s="119"/>
      <c r="I290" s="113"/>
    </row>
    <row r="291" spans="2:9" ht="19.5" customHeight="1">
      <c r="B291" s="109"/>
      <c r="C291" s="109"/>
      <c r="H291" s="119"/>
      <c r="I291" s="113"/>
    </row>
    <row r="292" spans="2:9" ht="19.5" customHeight="1">
      <c r="B292" s="109"/>
      <c r="C292" s="109"/>
      <c r="H292" s="119"/>
      <c r="I292" s="113"/>
    </row>
    <row r="293" spans="2:9" ht="19.5" customHeight="1">
      <c r="B293" s="109"/>
      <c r="C293" s="109"/>
      <c r="H293" s="119"/>
      <c r="I293" s="113"/>
    </row>
    <row r="294" spans="2:9" ht="19.5" customHeight="1">
      <c r="B294" s="109"/>
      <c r="C294" s="109"/>
      <c r="H294" s="119"/>
      <c r="I294" s="113"/>
    </row>
    <row r="295" spans="2:9" ht="19.5" customHeight="1">
      <c r="B295" s="109"/>
      <c r="C295" s="109"/>
      <c r="H295" s="119"/>
      <c r="I295" s="113"/>
    </row>
    <row r="296" spans="2:9" ht="19.5" customHeight="1">
      <c r="B296" s="109"/>
      <c r="C296" s="109"/>
      <c r="H296" s="119"/>
      <c r="I296" s="113"/>
    </row>
    <row r="297" spans="2:9" ht="19.5" customHeight="1">
      <c r="B297" s="109"/>
      <c r="C297" s="109"/>
      <c r="H297" s="119"/>
      <c r="I297" s="113"/>
    </row>
    <row r="298" spans="2:9" ht="19.5" customHeight="1">
      <c r="B298" s="109"/>
      <c r="C298" s="109"/>
      <c r="H298" s="119"/>
      <c r="I298" s="113"/>
    </row>
    <row r="299" spans="2:9" ht="19.5" customHeight="1">
      <c r="B299" s="109"/>
      <c r="C299" s="109"/>
      <c r="H299" s="119"/>
      <c r="I299" s="113"/>
    </row>
    <row r="300" spans="2:9" ht="19.5" customHeight="1">
      <c r="B300" s="109"/>
      <c r="C300" s="109"/>
      <c r="H300" s="119"/>
      <c r="I300" s="113"/>
    </row>
    <row r="301" spans="2:9" ht="19.5" customHeight="1">
      <c r="B301" s="109"/>
      <c r="C301" s="109"/>
      <c r="H301" s="119"/>
      <c r="I301" s="113"/>
    </row>
    <row r="302" spans="2:9" ht="19.5" customHeight="1">
      <c r="B302" s="109"/>
      <c r="C302" s="109"/>
      <c r="H302" s="119"/>
      <c r="I302" s="113"/>
    </row>
    <row r="303" spans="2:9" ht="19.5" customHeight="1">
      <c r="B303" s="109"/>
      <c r="C303" s="109"/>
      <c r="H303" s="119"/>
      <c r="I303" s="113"/>
    </row>
    <row r="304" spans="2:9" ht="19.5" customHeight="1">
      <c r="B304" s="109"/>
      <c r="C304" s="109"/>
      <c r="H304" s="119"/>
      <c r="I304" s="113"/>
    </row>
    <row r="305" spans="2:9" ht="19.5" customHeight="1">
      <c r="B305" s="109"/>
      <c r="C305" s="109"/>
      <c r="H305" s="119"/>
      <c r="I305" s="113"/>
    </row>
    <row r="306" spans="2:9" ht="19.5" customHeight="1">
      <c r="B306" s="109"/>
      <c r="C306" s="109"/>
      <c r="H306" s="119"/>
      <c r="I306" s="113"/>
    </row>
    <row r="307" spans="2:9" ht="19.5" customHeight="1">
      <c r="B307" s="109"/>
      <c r="C307" s="109"/>
      <c r="H307" s="119"/>
      <c r="I307" s="113"/>
    </row>
    <row r="308" spans="2:9" ht="19.5" customHeight="1">
      <c r="B308" s="109"/>
      <c r="C308" s="109"/>
      <c r="H308" s="119"/>
      <c r="I308" s="113"/>
    </row>
    <row r="309" spans="2:9" ht="19.5" customHeight="1">
      <c r="B309" s="109"/>
      <c r="C309" s="109"/>
      <c r="H309" s="119"/>
      <c r="I309" s="113"/>
    </row>
    <row r="310" spans="2:9" ht="19.5" customHeight="1">
      <c r="B310" s="109"/>
      <c r="C310" s="109"/>
      <c r="H310" s="119"/>
      <c r="I310" s="113"/>
    </row>
    <row r="311" spans="2:9" ht="19.5" customHeight="1">
      <c r="B311" s="109"/>
      <c r="C311" s="109"/>
      <c r="H311" s="119"/>
      <c r="I311" s="113"/>
    </row>
    <row r="312" spans="2:9" ht="19.5" customHeight="1">
      <c r="B312" s="109"/>
      <c r="C312" s="109"/>
      <c r="H312" s="119"/>
      <c r="I312" s="113"/>
    </row>
    <row r="313" spans="2:9" ht="19.5" customHeight="1">
      <c r="B313" s="109"/>
      <c r="C313" s="109"/>
      <c r="H313" s="119"/>
      <c r="I313" s="113"/>
    </row>
    <row r="314" spans="2:9" ht="19.5" customHeight="1">
      <c r="B314" s="109"/>
      <c r="C314" s="109"/>
      <c r="H314" s="119"/>
      <c r="I314" s="113"/>
    </row>
    <row r="315" spans="2:9" ht="19.5" customHeight="1">
      <c r="B315" s="109"/>
      <c r="C315" s="109"/>
      <c r="H315" s="119"/>
      <c r="I315" s="113"/>
    </row>
    <row r="316" spans="2:9" ht="19.5" customHeight="1">
      <c r="B316" s="109"/>
      <c r="C316" s="109"/>
      <c r="H316" s="119"/>
      <c r="I316" s="113"/>
    </row>
    <row r="317" spans="2:9" ht="19.5" customHeight="1">
      <c r="B317" s="109"/>
      <c r="C317" s="109"/>
      <c r="H317" s="119"/>
      <c r="I317" s="113"/>
    </row>
    <row r="318" spans="2:9" ht="19.5" customHeight="1">
      <c r="B318" s="109"/>
      <c r="C318" s="109"/>
      <c r="H318" s="119"/>
      <c r="I318" s="113"/>
    </row>
    <row r="319" spans="2:9" ht="19.5" customHeight="1">
      <c r="B319" s="109"/>
      <c r="C319" s="109"/>
      <c r="H319" s="119"/>
      <c r="I319" s="113"/>
    </row>
    <row r="320" spans="2:9" ht="19.5" customHeight="1">
      <c r="B320" s="109"/>
      <c r="C320" s="109"/>
      <c r="H320" s="119"/>
      <c r="I320" s="113"/>
    </row>
    <row r="321" spans="2:9" ht="19.5" customHeight="1">
      <c r="B321" s="109"/>
      <c r="C321" s="109"/>
      <c r="H321" s="119"/>
      <c r="I321" s="113"/>
    </row>
    <row r="322" spans="2:9" ht="19.5" customHeight="1">
      <c r="B322" s="109"/>
      <c r="C322" s="109"/>
      <c r="H322" s="119"/>
      <c r="I322" s="113"/>
    </row>
    <row r="323" spans="2:9" ht="19.5" customHeight="1">
      <c r="B323" s="109"/>
      <c r="C323" s="109"/>
      <c r="H323" s="119"/>
      <c r="I323" s="113"/>
    </row>
    <row r="324" spans="2:9" ht="19.5" customHeight="1">
      <c r="B324" s="109"/>
      <c r="C324" s="109"/>
      <c r="H324" s="119"/>
      <c r="I324" s="113"/>
    </row>
    <row r="325" spans="2:9" ht="19.5" customHeight="1">
      <c r="B325" s="109"/>
      <c r="C325" s="109"/>
      <c r="H325" s="119"/>
      <c r="I325" s="113"/>
    </row>
    <row r="326" spans="2:9" ht="19.5" customHeight="1">
      <c r="B326" s="109"/>
      <c r="C326" s="109"/>
      <c r="H326" s="119"/>
      <c r="I326" s="113"/>
    </row>
    <row r="327" spans="2:9" ht="19.5" customHeight="1">
      <c r="B327" s="109"/>
      <c r="C327" s="109"/>
      <c r="H327" s="119"/>
      <c r="I327" s="113"/>
    </row>
    <row r="328" spans="2:9" ht="19.5" customHeight="1">
      <c r="B328" s="109"/>
      <c r="C328" s="109"/>
      <c r="H328" s="119"/>
      <c r="I328" s="113"/>
    </row>
    <row r="329" spans="2:9" ht="19.5" customHeight="1">
      <c r="B329" s="109"/>
      <c r="C329" s="109"/>
      <c r="H329" s="119"/>
      <c r="I329" s="113"/>
    </row>
    <row r="330" spans="2:9" ht="19.5" customHeight="1">
      <c r="B330" s="109"/>
      <c r="C330" s="109"/>
      <c r="H330" s="119"/>
      <c r="I330" s="113"/>
    </row>
    <row r="331" spans="2:9" ht="19.5" customHeight="1">
      <c r="B331" s="109"/>
      <c r="C331" s="109"/>
      <c r="H331" s="119"/>
      <c r="I331" s="113"/>
    </row>
    <row r="332" spans="2:9" ht="19.5" customHeight="1">
      <c r="B332" s="109"/>
      <c r="C332" s="109"/>
      <c r="H332" s="119"/>
      <c r="I332" s="113"/>
    </row>
    <row r="333" spans="2:9" ht="19.5" customHeight="1">
      <c r="B333" s="109"/>
      <c r="C333" s="109"/>
      <c r="H333" s="119"/>
      <c r="I333" s="113"/>
    </row>
    <row r="334" spans="2:9" ht="19.5" customHeight="1">
      <c r="B334" s="109"/>
      <c r="C334" s="109"/>
      <c r="H334" s="119"/>
      <c r="I334" s="113"/>
    </row>
    <row r="335" spans="2:9" ht="19.5" customHeight="1">
      <c r="B335" s="109"/>
      <c r="C335" s="109"/>
      <c r="H335" s="119"/>
      <c r="I335" s="113"/>
    </row>
    <row r="336" spans="2:9" ht="19.5" customHeight="1">
      <c r="B336" s="109"/>
      <c r="C336"/>
      <c r="H336" s="119"/>
      <c r="I336" s="113"/>
    </row>
    <row r="337" spans="2:9" ht="19.5" customHeight="1">
      <c r="B337" s="109"/>
      <c r="C337"/>
      <c r="H337" s="119"/>
      <c r="I337" s="113"/>
    </row>
    <row r="338" spans="2:9" ht="19.5" customHeight="1">
      <c r="B338" s="109"/>
      <c r="C338"/>
      <c r="H338" s="119"/>
      <c r="I338" s="113"/>
    </row>
    <row r="339" spans="2:9" ht="19.5" customHeight="1">
      <c r="B339" s="109"/>
      <c r="C339"/>
      <c r="H339" s="119"/>
      <c r="I339" s="113"/>
    </row>
    <row r="340" spans="2:9" ht="19.5" customHeight="1">
      <c r="B340" s="109"/>
      <c r="C340" s="109"/>
      <c r="H340" s="119"/>
      <c r="I340" s="113"/>
    </row>
    <row r="341" spans="2:9" ht="19.5" customHeight="1">
      <c r="B341" s="109"/>
      <c r="C341" s="109"/>
      <c r="H341" s="119"/>
      <c r="I341" s="113"/>
    </row>
    <row r="342" spans="2:9" ht="19.5" customHeight="1">
      <c r="B342" s="109"/>
      <c r="C342" s="109"/>
      <c r="H342" s="119"/>
      <c r="I342" s="113"/>
    </row>
    <row r="343" spans="2:9" ht="19.5" customHeight="1">
      <c r="B343" s="109"/>
      <c r="C343" s="109"/>
      <c r="H343" s="119"/>
      <c r="I343" s="113"/>
    </row>
    <row r="344" spans="2:9" ht="19.5" customHeight="1">
      <c r="B344" s="109"/>
      <c r="C344" s="109"/>
      <c r="H344" s="119"/>
      <c r="I344" s="113"/>
    </row>
    <row r="345" spans="2:9" ht="19.5" customHeight="1">
      <c r="B345" s="109"/>
      <c r="C345" s="109"/>
      <c r="H345" s="119"/>
      <c r="I345" s="113"/>
    </row>
    <row r="346" spans="2:9" ht="19.5" customHeight="1">
      <c r="B346" s="109"/>
      <c r="C346" s="109"/>
      <c r="H346" s="119"/>
      <c r="I346" s="113"/>
    </row>
    <row r="347" spans="2:9" ht="19.5" customHeight="1">
      <c r="B347" s="109"/>
      <c r="C347" s="109"/>
      <c r="H347" s="119"/>
      <c r="I347" s="113"/>
    </row>
    <row r="348" spans="2:9" ht="19.5" customHeight="1">
      <c r="B348" s="109"/>
      <c r="C348" s="109"/>
      <c r="H348" s="119"/>
      <c r="I348" s="113"/>
    </row>
    <row r="349" spans="2:9" ht="19.5" customHeight="1">
      <c r="B349" s="109"/>
      <c r="C349" s="109"/>
      <c r="H349" s="119"/>
      <c r="I349" s="113"/>
    </row>
    <row r="350" spans="2:9" ht="19.5" customHeight="1">
      <c r="B350" s="109"/>
      <c r="C350" s="109"/>
      <c r="H350" s="119"/>
      <c r="I350" s="113"/>
    </row>
    <row r="351" spans="2:9" ht="19.5" customHeight="1">
      <c r="B351" s="109"/>
      <c r="C351" s="109"/>
      <c r="H351" s="119"/>
      <c r="I351" s="113"/>
    </row>
    <row r="352" spans="2:9" ht="19.5" customHeight="1">
      <c r="B352" s="109"/>
      <c r="C352" s="109"/>
      <c r="H352" s="119"/>
      <c r="I352" s="113"/>
    </row>
    <row r="353" spans="2:9" ht="19.5" customHeight="1">
      <c r="B353" s="109"/>
      <c r="C353" s="109"/>
      <c r="H353" s="119"/>
      <c r="I353" s="113"/>
    </row>
    <row r="354" spans="2:9" ht="19.5" customHeight="1">
      <c r="B354" s="109"/>
      <c r="C354" s="109"/>
      <c r="H354" s="119"/>
      <c r="I354" s="113"/>
    </row>
    <row r="355" spans="2:9" ht="19.5" customHeight="1">
      <c r="B355" s="109"/>
      <c r="C355" s="109"/>
      <c r="H355" s="119"/>
      <c r="I355" s="113"/>
    </row>
    <row r="356" spans="2:8" ht="19.5" customHeight="1">
      <c r="B356" s="109"/>
      <c r="C356" s="109"/>
      <c r="H356" s="119"/>
    </row>
    <row r="357" spans="2:9" ht="19.5" customHeight="1">
      <c r="B357" s="109"/>
      <c r="C357" s="109"/>
      <c r="H357" s="119"/>
      <c r="I357" s="113"/>
    </row>
    <row r="358" spans="3:8" ht="19.5" customHeight="1">
      <c r="C358" s="109"/>
      <c r="H358" s="119"/>
    </row>
    <row r="359" spans="2:9" ht="19.5" customHeight="1">
      <c r="B359" s="109"/>
      <c r="C359" s="109"/>
      <c r="H359" s="119"/>
      <c r="I359" s="113"/>
    </row>
    <row r="360" spans="2:9" ht="19.5" customHeight="1">
      <c r="B360" s="109"/>
      <c r="C360" s="109"/>
      <c r="H360" s="119"/>
      <c r="I360" s="113"/>
    </row>
    <row r="361" spans="2:9" ht="19.5" customHeight="1">
      <c r="B361" s="109"/>
      <c r="C361" s="109"/>
      <c r="H361" s="119"/>
      <c r="I361" s="113"/>
    </row>
    <row r="362" spans="3:9" ht="19.5" customHeight="1">
      <c r="C362" s="109"/>
      <c r="H362" s="119"/>
      <c r="I362" s="113"/>
    </row>
    <row r="363" spans="2:9" ht="19.5" customHeight="1">
      <c r="B363" s="109"/>
      <c r="C363" s="109"/>
      <c r="H363" s="119"/>
      <c r="I363" s="113"/>
    </row>
    <row r="364" spans="2:9" ht="19.5" customHeight="1">
      <c r="B364" s="109"/>
      <c r="C364" s="109"/>
      <c r="H364" s="119"/>
      <c r="I364" s="113"/>
    </row>
    <row r="365" spans="2:9" ht="19.5" customHeight="1">
      <c r="B365" s="109"/>
      <c r="C365" s="109"/>
      <c r="H365" s="119"/>
      <c r="I365" s="113"/>
    </row>
    <row r="366" spans="2:9" ht="19.5" customHeight="1">
      <c r="B366" s="109"/>
      <c r="C366" s="109"/>
      <c r="H366" s="119"/>
      <c r="I366" s="113"/>
    </row>
    <row r="367" spans="3:11" ht="19.5" customHeight="1">
      <c r="C367" s="109"/>
      <c r="F367" s="120"/>
      <c r="H367" s="119"/>
      <c r="I367" s="113"/>
      <c r="K367" s="120"/>
    </row>
    <row r="368" spans="2:9" ht="19.5" customHeight="1">
      <c r="B368" s="109"/>
      <c r="C368" s="109"/>
      <c r="H368" s="119"/>
      <c r="I368" s="113"/>
    </row>
    <row r="369" spans="2:9" ht="19.5" customHeight="1">
      <c r="B369" s="109"/>
      <c r="C369" s="109"/>
      <c r="H369" s="119"/>
      <c r="I369" s="113"/>
    </row>
    <row r="370" spans="2:9" ht="19.5" customHeight="1">
      <c r="B370" s="109"/>
      <c r="C370" s="109"/>
      <c r="H370" s="119"/>
      <c r="I370" s="113"/>
    </row>
    <row r="371" spans="2:9" ht="19.5" customHeight="1">
      <c r="B371" s="109"/>
      <c r="C371" s="109"/>
      <c r="H371" s="119"/>
      <c r="I371" s="113"/>
    </row>
    <row r="372" spans="2:9" ht="19.5" customHeight="1">
      <c r="B372" s="109"/>
      <c r="C372" s="109"/>
      <c r="H372" s="119"/>
      <c r="I372" s="113"/>
    </row>
    <row r="373" spans="2:9" ht="19.5" customHeight="1">
      <c r="B373" s="109"/>
      <c r="C373" s="109"/>
      <c r="H373" s="119"/>
      <c r="I373" s="113"/>
    </row>
    <row r="374" spans="2:9" ht="19.5" customHeight="1">
      <c r="B374" s="109"/>
      <c r="C374" s="109"/>
      <c r="H374" s="119"/>
      <c r="I374" s="113"/>
    </row>
    <row r="375" spans="2:9" ht="19.5" customHeight="1">
      <c r="B375" s="109"/>
      <c r="C375" s="109"/>
      <c r="G375" s="73"/>
      <c r="H375" s="119"/>
      <c r="I375" s="113"/>
    </row>
    <row r="376" spans="2:9" ht="19.5" customHeight="1">
      <c r="B376" s="109"/>
      <c r="C376" s="109"/>
      <c r="H376" s="119"/>
      <c r="I376" s="113"/>
    </row>
    <row r="377" spans="2:9" ht="19.5" customHeight="1">
      <c r="B377" s="109"/>
      <c r="C377" s="109"/>
      <c r="H377" s="119"/>
      <c r="I377" s="113"/>
    </row>
    <row r="378" spans="2:9" ht="19.5" customHeight="1">
      <c r="B378" s="109"/>
      <c r="C378" s="109"/>
      <c r="H378" s="119"/>
      <c r="I378" s="113"/>
    </row>
    <row r="379" spans="2:9" ht="19.5" customHeight="1">
      <c r="B379" s="109"/>
      <c r="C379" s="109"/>
      <c r="H379" s="119"/>
      <c r="I379" s="113"/>
    </row>
    <row r="380" spans="2:9" ht="19.5" customHeight="1">
      <c r="B380" s="109"/>
      <c r="C380" s="109"/>
      <c r="H380" s="119"/>
      <c r="I380" s="113"/>
    </row>
    <row r="381" spans="2:9" ht="19.5" customHeight="1">
      <c r="B381" s="109"/>
      <c r="C381" s="109"/>
      <c r="H381" s="112"/>
      <c r="I381" s="113"/>
    </row>
    <row r="382" spans="2:9" ht="19.5" customHeight="1">
      <c r="B382" s="109"/>
      <c r="C382" s="109"/>
      <c r="H382" s="112"/>
      <c r="I382" s="113"/>
    </row>
    <row r="383" spans="2:9" ht="19.5" customHeight="1">
      <c r="B383" s="109"/>
      <c r="C383" s="109"/>
      <c r="H383" s="112"/>
      <c r="I383" s="113"/>
    </row>
    <row r="384" spans="2:9" ht="19.5" customHeight="1">
      <c r="B384" s="109"/>
      <c r="C384" s="109"/>
      <c r="H384" s="119"/>
      <c r="I384" s="113"/>
    </row>
    <row r="385" spans="2:9" ht="19.5" customHeight="1">
      <c r="B385" s="109"/>
      <c r="C385" s="109"/>
      <c r="H385" s="119"/>
      <c r="I385" s="113"/>
    </row>
    <row r="386" spans="2:9" ht="19.5" customHeight="1">
      <c r="B386" s="109"/>
      <c r="C386" s="109"/>
      <c r="H386" s="119"/>
      <c r="I386" s="113"/>
    </row>
    <row r="387" spans="2:9" ht="19.5" customHeight="1">
      <c r="B387" s="109"/>
      <c r="C387" s="101"/>
      <c r="D387" s="102"/>
      <c r="H387" s="119"/>
      <c r="I387" s="113"/>
    </row>
    <row r="388" spans="2:9" ht="19.5" customHeight="1">
      <c r="B388" s="109"/>
      <c r="C388" s="109"/>
      <c r="H388" s="119"/>
      <c r="I388" s="113"/>
    </row>
    <row r="389" spans="2:9" ht="19.5" customHeight="1">
      <c r="B389" s="109"/>
      <c r="C389" s="109"/>
      <c r="H389" s="119"/>
      <c r="I389" s="113"/>
    </row>
    <row r="390" spans="2:9" ht="19.5" customHeight="1">
      <c r="B390" s="109"/>
      <c r="C390" s="109"/>
      <c r="E390" s="110"/>
      <c r="H390" s="119"/>
      <c r="I390" s="113"/>
    </row>
    <row r="391" spans="2:9" ht="19.5" customHeight="1">
      <c r="B391" s="109"/>
      <c r="C391" s="109"/>
      <c r="H391" s="119"/>
      <c r="I391" s="113"/>
    </row>
    <row r="392" spans="2:9" ht="19.5" customHeight="1">
      <c r="B392" s="109"/>
      <c r="C392" s="109"/>
      <c r="H392" s="119"/>
      <c r="I392" s="113"/>
    </row>
    <row r="393" spans="2:9" ht="19.5" customHeight="1">
      <c r="B393" s="109"/>
      <c r="C393" s="109"/>
      <c r="H393" s="119"/>
      <c r="I393" s="113"/>
    </row>
    <row r="394" spans="2:9" ht="19.5" customHeight="1">
      <c r="B394" s="109"/>
      <c r="C394" s="109"/>
      <c r="H394" s="119"/>
      <c r="I394" s="113"/>
    </row>
    <row r="395" spans="2:9" ht="19.5" customHeight="1">
      <c r="B395" s="109"/>
      <c r="C395" s="109"/>
      <c r="H395" s="119"/>
      <c r="I395" s="113"/>
    </row>
    <row r="396" spans="2:9" ht="19.5" customHeight="1">
      <c r="B396" s="109"/>
      <c r="C396" s="109"/>
      <c r="H396" s="119"/>
      <c r="I396" s="113"/>
    </row>
    <row r="397" spans="2:9" ht="19.5" customHeight="1">
      <c r="B397" s="109"/>
      <c r="C397" s="109"/>
      <c r="H397" s="119"/>
      <c r="I397" s="113"/>
    </row>
    <row r="398" spans="2:9" ht="19.5" customHeight="1">
      <c r="B398" s="109"/>
      <c r="C398" s="109"/>
      <c r="H398" s="119"/>
      <c r="I398" s="113"/>
    </row>
    <row r="399" spans="2:9" ht="19.5" customHeight="1">
      <c r="B399" s="109"/>
      <c r="C399" s="109"/>
      <c r="H399" s="119"/>
      <c r="I399" s="113"/>
    </row>
    <row r="400" spans="2:9" ht="19.5" customHeight="1">
      <c r="B400" s="109"/>
      <c r="C400" s="109"/>
      <c r="H400" s="119"/>
      <c r="I400" s="113"/>
    </row>
    <row r="401" spans="2:9" ht="19.5" customHeight="1">
      <c r="B401" s="109"/>
      <c r="C401" s="109"/>
      <c r="H401" s="119"/>
      <c r="I401" s="113"/>
    </row>
    <row r="402" spans="2:9" ht="19.5" customHeight="1">
      <c r="B402" s="109"/>
      <c r="C402" s="109"/>
      <c r="H402" s="119"/>
      <c r="I402" s="113"/>
    </row>
    <row r="403" spans="2:9" ht="19.5" customHeight="1">
      <c r="B403" s="109"/>
      <c r="C403" s="109"/>
      <c r="H403" s="119"/>
      <c r="I403" s="113"/>
    </row>
    <row r="404" spans="3:9" ht="19.5" customHeight="1">
      <c r="C404" s="109"/>
      <c r="H404" s="119"/>
      <c r="I404" s="113"/>
    </row>
    <row r="405" spans="2:9" ht="19.5" customHeight="1">
      <c r="B405" s="109"/>
      <c r="C405" s="109"/>
      <c r="H405" s="119"/>
      <c r="I405" s="113"/>
    </row>
    <row r="406" spans="2:9" ht="19.5" customHeight="1">
      <c r="B406" s="109"/>
      <c r="C406" s="109"/>
      <c r="H406" s="119"/>
      <c r="I406" s="113"/>
    </row>
    <row r="407" spans="2:9" ht="19.5" customHeight="1">
      <c r="B407" s="109"/>
      <c r="C407" s="109"/>
      <c r="H407" s="119"/>
      <c r="I407" s="113"/>
    </row>
    <row r="408" spans="2:9" ht="19.5" customHeight="1">
      <c r="B408" s="109"/>
      <c r="C408" s="109"/>
      <c r="H408" s="119"/>
      <c r="I408" s="113"/>
    </row>
    <row r="409" spans="2:9" ht="19.5" customHeight="1">
      <c r="B409" s="109"/>
      <c r="C409" s="109"/>
      <c r="H409" s="119"/>
      <c r="I409" s="113"/>
    </row>
    <row r="410" spans="2:9" ht="19.5" customHeight="1">
      <c r="B410" s="109"/>
      <c r="C410" s="109"/>
      <c r="H410" s="119"/>
      <c r="I410" s="113"/>
    </row>
    <row r="411" spans="2:9" ht="19.5" customHeight="1">
      <c r="B411" s="109"/>
      <c r="C411" s="109"/>
      <c r="H411" s="119"/>
      <c r="I411" s="113"/>
    </row>
    <row r="412" spans="2:9" ht="19.5" customHeight="1">
      <c r="B412" s="109"/>
      <c r="C412" s="109"/>
      <c r="H412" s="119"/>
      <c r="I412" s="113"/>
    </row>
    <row r="413" spans="2:9" ht="19.5" customHeight="1">
      <c r="B413" s="109"/>
      <c r="C413" s="109"/>
      <c r="H413" s="119"/>
      <c r="I413" s="113"/>
    </row>
    <row r="414" spans="2:9" ht="19.5" customHeight="1">
      <c r="B414" s="109"/>
      <c r="C414" s="109"/>
      <c r="H414" s="119"/>
      <c r="I414" s="113"/>
    </row>
    <row r="415" spans="2:9" ht="19.5" customHeight="1">
      <c r="B415" s="109"/>
      <c r="C415" s="109"/>
      <c r="H415" s="119"/>
      <c r="I415" s="113"/>
    </row>
    <row r="416" spans="2:9" ht="19.5" customHeight="1">
      <c r="B416" s="109"/>
      <c r="C416" s="109"/>
      <c r="H416" s="119"/>
      <c r="I416" s="113"/>
    </row>
    <row r="417" spans="2:9" ht="19.5" customHeight="1">
      <c r="B417" s="109"/>
      <c r="C417" s="109"/>
      <c r="H417" s="119"/>
      <c r="I417" s="113"/>
    </row>
    <row r="418" spans="2:9" ht="19.5" customHeight="1">
      <c r="B418" s="109"/>
      <c r="C418" s="109"/>
      <c r="H418" s="119"/>
      <c r="I418" s="113"/>
    </row>
    <row r="419" spans="2:9" ht="19.5" customHeight="1">
      <c r="B419" s="109"/>
      <c r="C419" s="109"/>
      <c r="H419" s="119"/>
      <c r="I419" s="113"/>
    </row>
    <row r="420" spans="2:9" ht="19.5" customHeight="1">
      <c r="B420" s="109"/>
      <c r="C420" s="109"/>
      <c r="H420" s="119"/>
      <c r="I420" s="113"/>
    </row>
    <row r="421" spans="2:9" ht="19.5" customHeight="1">
      <c r="B421" s="109"/>
      <c r="C421" s="109"/>
      <c r="H421" s="119"/>
      <c r="I421" s="113"/>
    </row>
    <row r="422" spans="2:9" ht="19.5" customHeight="1">
      <c r="B422" s="109"/>
      <c r="C422" s="109"/>
      <c r="H422" s="119"/>
      <c r="I422" s="113"/>
    </row>
    <row r="423" spans="2:9" ht="19.5" customHeight="1">
      <c r="B423" s="109"/>
      <c r="C423" s="109"/>
      <c r="H423" s="119"/>
      <c r="I423" s="113"/>
    </row>
    <row r="424" spans="2:9" ht="19.5" customHeight="1">
      <c r="B424" s="109"/>
      <c r="C424" s="109"/>
      <c r="H424" s="119"/>
      <c r="I424" s="113"/>
    </row>
    <row r="425" spans="2:9" ht="19.5" customHeight="1">
      <c r="B425" s="109"/>
      <c r="C425" s="109"/>
      <c r="H425" s="119"/>
      <c r="I425" s="113"/>
    </row>
    <row r="426" spans="2:9" ht="19.5" customHeight="1">
      <c r="B426" s="109"/>
      <c r="C426" s="109"/>
      <c r="H426" s="119"/>
      <c r="I426" s="113"/>
    </row>
    <row r="427" spans="2:9" ht="19.5" customHeight="1">
      <c r="B427" s="109"/>
      <c r="C427" s="109"/>
      <c r="H427" s="119"/>
      <c r="I427" s="113"/>
    </row>
    <row r="428" spans="2:9" ht="19.5" customHeight="1">
      <c r="B428" s="109"/>
      <c r="C428" s="109"/>
      <c r="H428" s="119"/>
      <c r="I428" s="113"/>
    </row>
    <row r="429" spans="2:9" ht="19.5" customHeight="1">
      <c r="B429" s="109"/>
      <c r="C429" s="109"/>
      <c r="H429" s="119"/>
      <c r="I429" s="113"/>
    </row>
    <row r="430" spans="2:9" ht="19.5" customHeight="1">
      <c r="B430" s="109"/>
      <c r="C430" s="109"/>
      <c r="H430" s="119"/>
      <c r="I430" s="113"/>
    </row>
    <row r="431" spans="2:9" ht="19.5" customHeight="1">
      <c r="B431" s="109"/>
      <c r="C431" s="109"/>
      <c r="H431" s="119"/>
      <c r="I431" s="113"/>
    </row>
    <row r="432" spans="2:9" ht="19.5" customHeight="1">
      <c r="B432" s="109"/>
      <c r="C432" s="109"/>
      <c r="H432" s="119"/>
      <c r="I432" s="113"/>
    </row>
    <row r="433" spans="2:9" ht="19.5" customHeight="1">
      <c r="B433" s="109"/>
      <c r="C433" s="109"/>
      <c r="H433" s="119"/>
      <c r="I433" s="113"/>
    </row>
    <row r="434" spans="2:9" ht="19.5" customHeight="1">
      <c r="B434" s="109"/>
      <c r="C434" s="109"/>
      <c r="H434" s="119"/>
      <c r="I434" s="113"/>
    </row>
    <row r="435" spans="2:9" ht="19.5" customHeight="1">
      <c r="B435" s="109"/>
      <c r="C435" s="109"/>
      <c r="H435" s="119"/>
      <c r="I435" s="113"/>
    </row>
    <row r="436" spans="2:9" ht="19.5" customHeight="1">
      <c r="B436" s="109"/>
      <c r="C436" s="109"/>
      <c r="H436" s="119"/>
      <c r="I436" s="113"/>
    </row>
    <row r="437" spans="2:9" ht="19.5" customHeight="1">
      <c r="B437" s="109"/>
      <c r="C437" s="109"/>
      <c r="H437" s="119"/>
      <c r="I437" s="113"/>
    </row>
    <row r="438" spans="2:9" ht="19.5" customHeight="1">
      <c r="B438" s="109"/>
      <c r="C438" s="109"/>
      <c r="H438" s="119"/>
      <c r="I438" s="113"/>
    </row>
    <row r="439" spans="2:9" ht="19.5" customHeight="1">
      <c r="B439" s="109"/>
      <c r="C439" s="109"/>
      <c r="H439" s="119"/>
      <c r="I439" s="113"/>
    </row>
    <row r="440" spans="2:9" ht="19.5" customHeight="1">
      <c r="B440" s="109"/>
      <c r="C440" s="109"/>
      <c r="H440" s="119"/>
      <c r="I440" s="113"/>
    </row>
    <row r="441" spans="2:11" ht="19.5" customHeight="1">
      <c r="B441" s="109"/>
      <c r="C441" s="109"/>
      <c r="F441" s="120"/>
      <c r="H441" s="121"/>
      <c r="I441" s="113"/>
      <c r="K441" s="120"/>
    </row>
    <row r="442" spans="8:9" ht="19.5" customHeight="1">
      <c r="H442" s="121"/>
      <c r="I442" s="113"/>
    </row>
    <row r="443" spans="8:9" ht="19.5" customHeight="1">
      <c r="H443" s="121"/>
      <c r="I443" s="113"/>
    </row>
    <row r="444" spans="8:9" ht="19.5" customHeight="1">
      <c r="H444" s="121"/>
      <c r="I444" s="113"/>
    </row>
    <row r="445" spans="8:9" ht="19.5" customHeight="1">
      <c r="H445" s="121"/>
      <c r="I445" s="113"/>
    </row>
    <row r="446" spans="8:9" ht="19.5" customHeight="1">
      <c r="H446" s="121"/>
      <c r="I446" s="113"/>
    </row>
    <row r="447" spans="8:9" ht="19.5" customHeight="1">
      <c r="H447" s="121"/>
      <c r="I447" s="113"/>
    </row>
    <row r="448" spans="8:9" ht="19.5" customHeight="1">
      <c r="H448" s="121"/>
      <c r="I448" s="113"/>
    </row>
    <row r="449" spans="8:9" ht="19.5" customHeight="1">
      <c r="H449" s="121"/>
      <c r="I449" s="113"/>
    </row>
    <row r="450" spans="8:9" ht="19.5" customHeight="1">
      <c r="H450" s="121"/>
      <c r="I450" s="113"/>
    </row>
    <row r="451" spans="8:9" ht="19.5" customHeight="1">
      <c r="H451" s="121"/>
      <c r="I451" s="11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3"/>
  <sheetViews>
    <sheetView zoomScalePageLayoutView="0" workbookViewId="0" topLeftCell="A10">
      <selection activeCell="O31" sqref="O31"/>
    </sheetView>
  </sheetViews>
  <sheetFormatPr defaultColWidth="11.421875" defaultRowHeight="10.5" customHeight="1"/>
  <cols>
    <col min="1" max="1" width="3.57421875" style="29" customWidth="1"/>
    <col min="2" max="2" width="0.85546875" style="20" customWidth="1"/>
    <col min="3" max="3" width="15.7109375" style="20" customWidth="1"/>
    <col min="4" max="4" width="3.7109375" style="57" customWidth="1"/>
    <col min="5" max="5" width="8.28125" style="122" customWidth="1"/>
    <col min="6" max="6" width="1.7109375" style="9" customWidth="1"/>
    <col min="7" max="7" width="3.28125" style="29" customWidth="1"/>
    <col min="8" max="8" width="0.85546875" style="20" customWidth="1"/>
    <col min="9" max="9" width="16.28125" style="20" customWidth="1"/>
    <col min="10" max="10" width="3.7109375" style="57" customWidth="1"/>
    <col min="11" max="11" width="8.57421875" style="20" customWidth="1"/>
    <col min="12" max="12" width="1.7109375" style="43" customWidth="1"/>
    <col min="13" max="13" width="3.28125" style="29" customWidth="1"/>
    <col min="14" max="14" width="0.85546875" style="20" customWidth="1"/>
    <col min="15" max="15" width="16.28125" style="20" customWidth="1"/>
    <col min="16" max="16" width="3.7109375" style="57" customWidth="1"/>
    <col min="17" max="17" width="9.140625" style="20" customWidth="1"/>
    <col min="18" max="18" width="2.140625" style="43" customWidth="1"/>
    <col min="19" max="16384" width="11.421875" style="20" customWidth="1"/>
  </cols>
  <sheetData>
    <row r="1" spans="1:18" s="34" customFormat="1" ht="30" customHeight="1">
      <c r="A1" s="65" t="s">
        <v>9</v>
      </c>
      <c r="B1" s="32"/>
      <c r="D1" s="66" t="s">
        <v>3</v>
      </c>
      <c r="E1" s="122"/>
      <c r="F1" s="36"/>
      <c r="G1" s="37"/>
      <c r="H1" s="32"/>
      <c r="I1" s="35" t="s">
        <v>2</v>
      </c>
      <c r="J1" s="146">
        <v>43323</v>
      </c>
      <c r="K1" s="147"/>
      <c r="L1" s="126"/>
      <c r="M1" s="148" t="s">
        <v>6</v>
      </c>
      <c r="N1" s="147"/>
      <c r="O1" s="147"/>
      <c r="P1" s="127">
        <v>181</v>
      </c>
      <c r="Q1" s="54" t="s">
        <v>7</v>
      </c>
      <c r="R1" s="126"/>
    </row>
    <row r="2" spans="1:18" s="34" customFormat="1" ht="3.75" customHeight="1">
      <c r="A2" s="31"/>
      <c r="B2" s="32"/>
      <c r="D2" s="35"/>
      <c r="E2" s="122"/>
      <c r="F2" s="36"/>
      <c r="G2" s="37"/>
      <c r="H2" s="32"/>
      <c r="I2" s="35"/>
      <c r="J2" s="58"/>
      <c r="K2" s="28"/>
      <c r="L2" s="126"/>
      <c r="M2" s="38"/>
      <c r="N2" s="32"/>
      <c r="P2" s="58"/>
      <c r="R2" s="126"/>
    </row>
    <row r="3" spans="1:18" ht="12" customHeight="1">
      <c r="A3" s="83" t="s">
        <v>4</v>
      </c>
      <c r="C3" s="39" t="s">
        <v>17</v>
      </c>
      <c r="D3" s="128"/>
      <c r="E3" s="124"/>
      <c r="F3" s="126"/>
      <c r="G3" s="83" t="s">
        <v>0</v>
      </c>
      <c r="I3" s="39" t="s">
        <v>58</v>
      </c>
      <c r="J3" s="129"/>
      <c r="K3" s="130"/>
      <c r="L3" s="126"/>
      <c r="M3" s="83" t="s">
        <v>4</v>
      </c>
      <c r="O3" s="39" t="s">
        <v>90</v>
      </c>
      <c r="P3" s="129"/>
      <c r="Q3" s="130"/>
      <c r="R3" s="126"/>
    </row>
    <row r="4" spans="1:18" ht="12" customHeight="1">
      <c r="A4" s="29">
        <v>1</v>
      </c>
      <c r="C4" s="16" t="s">
        <v>245</v>
      </c>
      <c r="D4" s="129" t="s">
        <v>4</v>
      </c>
      <c r="E4" s="124">
        <v>10023163883</v>
      </c>
      <c r="F4" s="124" t="s">
        <v>5</v>
      </c>
      <c r="G4" s="29">
        <v>43</v>
      </c>
      <c r="I4" s="16" t="s">
        <v>57</v>
      </c>
      <c r="J4" s="129" t="s">
        <v>0</v>
      </c>
      <c r="K4" s="124">
        <v>10046237153</v>
      </c>
      <c r="L4" s="124" t="s">
        <v>251</v>
      </c>
      <c r="M4" s="29">
        <v>85</v>
      </c>
      <c r="O4" s="16" t="s">
        <v>264</v>
      </c>
      <c r="P4" s="129" t="s">
        <v>4</v>
      </c>
      <c r="Q4" s="124">
        <v>10023371829</v>
      </c>
      <c r="R4" s="124" t="s">
        <v>5</v>
      </c>
    </row>
    <row r="5" spans="1:18" ht="12" customHeight="1">
      <c r="A5" s="29">
        <v>2</v>
      </c>
      <c r="C5" s="16" t="s">
        <v>246</v>
      </c>
      <c r="D5" s="129" t="s">
        <v>4</v>
      </c>
      <c r="E5" s="124">
        <v>10023332014</v>
      </c>
      <c r="F5" s="124" t="s">
        <v>5</v>
      </c>
      <c r="G5" s="29">
        <v>44</v>
      </c>
      <c r="I5" s="16" t="s">
        <v>59</v>
      </c>
      <c r="J5" s="129" t="s">
        <v>0</v>
      </c>
      <c r="K5" s="124">
        <v>10027470178</v>
      </c>
      <c r="L5" s="124" t="s">
        <v>5</v>
      </c>
      <c r="M5" s="29">
        <v>86</v>
      </c>
      <c r="O5" s="16" t="s">
        <v>91</v>
      </c>
      <c r="P5" s="129" t="s">
        <v>4</v>
      </c>
      <c r="Q5" s="124">
        <v>10022782553</v>
      </c>
      <c r="R5" s="124" t="s">
        <v>5</v>
      </c>
    </row>
    <row r="6" spans="1:18" ht="12" customHeight="1">
      <c r="A6" s="29">
        <v>3</v>
      </c>
      <c r="C6" s="16" t="s">
        <v>247</v>
      </c>
      <c r="D6" s="129" t="s">
        <v>4</v>
      </c>
      <c r="E6" s="124">
        <v>10023323935</v>
      </c>
      <c r="F6" s="124" t="s">
        <v>5</v>
      </c>
      <c r="G6" s="29">
        <v>45</v>
      </c>
      <c r="I6" s="16" t="s">
        <v>60</v>
      </c>
      <c r="J6" s="129" t="s">
        <v>0</v>
      </c>
      <c r="K6" s="124">
        <v>10049029642</v>
      </c>
      <c r="L6" s="124" t="s">
        <v>251</v>
      </c>
      <c r="M6" s="29">
        <v>87</v>
      </c>
      <c r="O6" s="16" t="s">
        <v>92</v>
      </c>
      <c r="P6" s="129" t="s">
        <v>4</v>
      </c>
      <c r="Q6" s="124">
        <v>10022681008</v>
      </c>
      <c r="R6" s="124" t="s">
        <v>5</v>
      </c>
    </row>
    <row r="7" spans="1:18" ht="12" customHeight="1">
      <c r="A7" s="29">
        <v>4</v>
      </c>
      <c r="C7" s="16" t="s">
        <v>248</v>
      </c>
      <c r="D7" s="129" t="s">
        <v>18</v>
      </c>
      <c r="E7" s="124">
        <v>10052175775</v>
      </c>
      <c r="F7" s="124" t="s">
        <v>5</v>
      </c>
      <c r="G7" s="29">
        <v>46</v>
      </c>
      <c r="I7" s="16" t="s">
        <v>257</v>
      </c>
      <c r="J7" s="129" t="s">
        <v>0</v>
      </c>
      <c r="K7" s="124">
        <v>10016413390</v>
      </c>
      <c r="L7" s="124" t="s">
        <v>5</v>
      </c>
      <c r="M7" s="29">
        <v>88</v>
      </c>
      <c r="O7" s="16" t="s">
        <v>93</v>
      </c>
      <c r="P7" s="129" t="s">
        <v>4</v>
      </c>
      <c r="Q7" s="124">
        <v>10022705761</v>
      </c>
      <c r="R7" s="124" t="s">
        <v>251</v>
      </c>
    </row>
    <row r="8" spans="1:18" ht="12" customHeight="1">
      <c r="A8" s="29">
        <v>5</v>
      </c>
      <c r="C8" s="16" t="s">
        <v>249</v>
      </c>
      <c r="D8" s="129" t="s">
        <v>4</v>
      </c>
      <c r="E8" s="124">
        <v>10079007490</v>
      </c>
      <c r="F8" s="124" t="s">
        <v>5</v>
      </c>
      <c r="G8" s="29">
        <v>47</v>
      </c>
      <c r="I8" s="16" t="s">
        <v>258</v>
      </c>
      <c r="J8" s="129" t="s">
        <v>0</v>
      </c>
      <c r="K8" s="124">
        <v>10050519196</v>
      </c>
      <c r="L8" s="124" t="s">
        <v>251</v>
      </c>
      <c r="M8" s="29">
        <v>89</v>
      </c>
      <c r="O8" s="16" t="s">
        <v>94</v>
      </c>
      <c r="P8" s="129" t="s">
        <v>4</v>
      </c>
      <c r="Q8" s="124">
        <v>10022681109</v>
      </c>
      <c r="R8" s="124" t="s">
        <v>5</v>
      </c>
    </row>
    <row r="9" spans="1:18" ht="12" customHeight="1">
      <c r="A9" s="29">
        <v>6</v>
      </c>
      <c r="C9" s="16" t="s">
        <v>250</v>
      </c>
      <c r="D9" s="129" t="s">
        <v>4</v>
      </c>
      <c r="E9" s="124">
        <v>10022723646</v>
      </c>
      <c r="F9" s="124" t="s">
        <v>251</v>
      </c>
      <c r="G9" s="29">
        <v>48</v>
      </c>
      <c r="I9" s="16" t="s">
        <v>61</v>
      </c>
      <c r="J9" s="129" t="s">
        <v>0</v>
      </c>
      <c r="K9" s="124">
        <v>10016413895</v>
      </c>
      <c r="L9" s="124" t="s">
        <v>5</v>
      </c>
      <c r="M9" s="29">
        <v>90</v>
      </c>
      <c r="O9" s="16"/>
      <c r="P9" s="129">
        <v>0</v>
      </c>
      <c r="Q9" s="124"/>
      <c r="R9" s="124">
        <v>0</v>
      </c>
    </row>
    <row r="10" spans="1:17" ht="12" customHeight="1">
      <c r="A10" s="74" t="s">
        <v>8</v>
      </c>
      <c r="B10" s="20">
        <v>1</v>
      </c>
      <c r="C10" s="75" t="s">
        <v>274</v>
      </c>
      <c r="D10" s="75" t="s">
        <v>215</v>
      </c>
      <c r="E10" s="124">
        <v>10023028285</v>
      </c>
      <c r="F10" s="43"/>
      <c r="G10" s="20" t="s">
        <v>8</v>
      </c>
      <c r="H10" s="20">
        <v>8</v>
      </c>
      <c r="I10" s="75" t="s">
        <v>216</v>
      </c>
      <c r="J10" s="75" t="s">
        <v>0</v>
      </c>
      <c r="K10" s="124">
        <v>10023028285</v>
      </c>
      <c r="M10" s="20" t="s">
        <v>8</v>
      </c>
      <c r="N10" s="20">
        <v>15</v>
      </c>
      <c r="O10" s="75" t="s">
        <v>217</v>
      </c>
      <c r="P10" s="75">
        <v>0</v>
      </c>
      <c r="Q10" s="124">
        <v>10023028285</v>
      </c>
    </row>
    <row r="11" spans="1:17" ht="12" customHeight="1">
      <c r="A11" s="74"/>
      <c r="C11" s="75"/>
      <c r="D11" s="75"/>
      <c r="E11" s="124"/>
      <c r="F11" s="43"/>
      <c r="G11" s="20"/>
      <c r="I11" s="75"/>
      <c r="J11" s="75"/>
      <c r="K11" s="131"/>
      <c r="M11" s="20"/>
      <c r="O11" s="75"/>
      <c r="P11" s="75"/>
      <c r="Q11" s="131"/>
    </row>
    <row r="12" spans="1:18" ht="12" customHeight="1">
      <c r="A12" s="83" t="s">
        <v>20</v>
      </c>
      <c r="C12" s="39" t="s">
        <v>11</v>
      </c>
      <c r="D12" s="128"/>
      <c r="E12" s="124"/>
      <c r="F12" s="126"/>
      <c r="G12" s="83" t="s">
        <v>4</v>
      </c>
      <c r="I12" s="39" t="s">
        <v>62</v>
      </c>
      <c r="J12" s="129"/>
      <c r="K12" s="130" t="s">
        <v>4</v>
      </c>
      <c r="L12" s="126"/>
      <c r="M12" s="83" t="s">
        <v>97</v>
      </c>
      <c r="O12" s="39" t="s">
        <v>96</v>
      </c>
      <c r="P12" s="129"/>
      <c r="Q12" s="130"/>
      <c r="R12" s="126"/>
    </row>
    <row r="13" spans="1:18" ht="12" customHeight="1">
      <c r="A13" s="29">
        <v>7</v>
      </c>
      <c r="C13" s="16" t="s">
        <v>19</v>
      </c>
      <c r="D13" s="129" t="s">
        <v>20</v>
      </c>
      <c r="E13" s="124">
        <v>10022283510</v>
      </c>
      <c r="F13" s="124" t="s">
        <v>251</v>
      </c>
      <c r="G13" s="29">
        <v>49</v>
      </c>
      <c r="I13" s="16" t="s">
        <v>259</v>
      </c>
      <c r="J13" s="129" t="s">
        <v>4</v>
      </c>
      <c r="K13" s="124">
        <v>10022872984</v>
      </c>
      <c r="L13" s="124" t="s">
        <v>5</v>
      </c>
      <c r="M13" s="29">
        <v>91</v>
      </c>
      <c r="O13" s="16" t="s">
        <v>95</v>
      </c>
      <c r="P13" s="129" t="s">
        <v>97</v>
      </c>
      <c r="Q13" s="124">
        <v>10042287738</v>
      </c>
      <c r="R13" s="124" t="s">
        <v>251</v>
      </c>
    </row>
    <row r="14" spans="1:18" ht="12" customHeight="1">
      <c r="A14" s="29">
        <v>8</v>
      </c>
      <c r="C14" s="16" t="s">
        <v>21</v>
      </c>
      <c r="D14" s="129" t="s">
        <v>4</v>
      </c>
      <c r="E14" s="124">
        <v>10023346466</v>
      </c>
      <c r="F14" s="124" t="s">
        <v>251</v>
      </c>
      <c r="G14" s="29">
        <v>50</v>
      </c>
      <c r="I14" s="16" t="s">
        <v>63</v>
      </c>
      <c r="J14" s="129" t="s">
        <v>4</v>
      </c>
      <c r="K14" s="124">
        <v>10022698687</v>
      </c>
      <c r="L14" s="124" t="s">
        <v>5</v>
      </c>
      <c r="M14" s="29">
        <v>92</v>
      </c>
      <c r="O14" s="16" t="s">
        <v>98</v>
      </c>
      <c r="P14" s="129" t="s">
        <v>97</v>
      </c>
      <c r="Q14" s="124">
        <v>10042410303</v>
      </c>
      <c r="R14" s="124" t="s">
        <v>5</v>
      </c>
    </row>
    <row r="15" spans="1:18" ht="12" customHeight="1">
      <c r="A15" s="29">
        <v>9</v>
      </c>
      <c r="C15" s="16" t="s">
        <v>22</v>
      </c>
      <c r="D15" s="129" t="s">
        <v>23</v>
      </c>
      <c r="E15" s="124">
        <v>10023217437</v>
      </c>
      <c r="F15" s="124" t="s">
        <v>5</v>
      </c>
      <c r="G15" s="29">
        <v>51</v>
      </c>
      <c r="I15" s="16" t="s">
        <v>64</v>
      </c>
      <c r="J15" s="129" t="s">
        <v>4</v>
      </c>
      <c r="K15" s="124">
        <v>10023284731</v>
      </c>
      <c r="L15" s="124" t="s">
        <v>5</v>
      </c>
      <c r="M15" s="29">
        <v>93</v>
      </c>
      <c r="O15" s="16" t="s">
        <v>99</v>
      </c>
      <c r="P15" s="129" t="s">
        <v>97</v>
      </c>
      <c r="Q15" s="124">
        <v>10023555826</v>
      </c>
      <c r="R15" s="124" t="s">
        <v>5</v>
      </c>
    </row>
    <row r="16" spans="1:18" ht="12" customHeight="1">
      <c r="A16" s="29">
        <v>10</v>
      </c>
      <c r="C16" s="16" t="s">
        <v>24</v>
      </c>
      <c r="D16" s="129" t="s">
        <v>4</v>
      </c>
      <c r="E16" s="124">
        <v>10022841460</v>
      </c>
      <c r="F16" s="124" t="s">
        <v>251</v>
      </c>
      <c r="G16" s="29">
        <v>52</v>
      </c>
      <c r="I16" s="16" t="s">
        <v>65</v>
      </c>
      <c r="J16" s="129" t="s">
        <v>4</v>
      </c>
      <c r="K16" s="124">
        <v>1003335564</v>
      </c>
      <c r="L16" s="124" t="s">
        <v>5</v>
      </c>
      <c r="M16" s="29">
        <v>94</v>
      </c>
      <c r="O16" s="16" t="s">
        <v>100</v>
      </c>
      <c r="P16" s="129" t="s">
        <v>97</v>
      </c>
      <c r="Q16" s="124">
        <v>10041040579</v>
      </c>
      <c r="R16" s="124" t="s">
        <v>5</v>
      </c>
    </row>
    <row r="17" spans="1:18" ht="12" customHeight="1">
      <c r="A17" s="29">
        <v>11</v>
      </c>
      <c r="C17" s="16" t="s">
        <v>25</v>
      </c>
      <c r="D17" s="129" t="s">
        <v>4</v>
      </c>
      <c r="E17" s="124">
        <v>10022776792</v>
      </c>
      <c r="F17" s="124" t="s">
        <v>5</v>
      </c>
      <c r="G17" s="29">
        <v>53</v>
      </c>
      <c r="I17" s="16" t="s">
        <v>66</v>
      </c>
      <c r="J17" s="129" t="s">
        <v>0</v>
      </c>
      <c r="K17" s="124">
        <v>10016372873</v>
      </c>
      <c r="L17" s="124" t="s">
        <v>5</v>
      </c>
      <c r="M17" s="29">
        <v>95</v>
      </c>
      <c r="O17" s="16" t="s">
        <v>265</v>
      </c>
      <c r="P17" s="129" t="s">
        <v>97</v>
      </c>
      <c r="Q17" s="124">
        <v>10040074724</v>
      </c>
      <c r="R17" s="124" t="s">
        <v>5</v>
      </c>
    </row>
    <row r="18" spans="1:18" ht="12" customHeight="1">
      <c r="A18" s="29">
        <v>12</v>
      </c>
      <c r="C18" s="16" t="s">
        <v>26</v>
      </c>
      <c r="D18" s="129" t="s">
        <v>4</v>
      </c>
      <c r="E18" s="124">
        <v>10022683230</v>
      </c>
      <c r="F18" s="124" t="s">
        <v>251</v>
      </c>
      <c r="G18" s="29">
        <v>54</v>
      </c>
      <c r="I18" s="16">
        <v>0</v>
      </c>
      <c r="J18" s="129"/>
      <c r="K18" s="124">
        <v>0</v>
      </c>
      <c r="L18" s="124" t="s">
        <v>5</v>
      </c>
      <c r="M18" s="29">
        <v>96</v>
      </c>
      <c r="O18" s="16" t="s">
        <v>101</v>
      </c>
      <c r="P18" s="129" t="s">
        <v>97</v>
      </c>
      <c r="Q18" s="124">
        <v>10042386758</v>
      </c>
      <c r="R18" s="124" t="s">
        <v>5</v>
      </c>
    </row>
    <row r="19" spans="1:17" ht="12" customHeight="1">
      <c r="A19" s="74" t="s">
        <v>8</v>
      </c>
      <c r="B19" s="20">
        <v>2</v>
      </c>
      <c r="C19" s="75" t="s">
        <v>218</v>
      </c>
      <c r="D19" s="75">
        <v>0</v>
      </c>
      <c r="E19" s="124">
        <v>10022820141</v>
      </c>
      <c r="F19" s="43"/>
      <c r="G19" s="20" t="s">
        <v>8</v>
      </c>
      <c r="H19" s="20">
        <v>9</v>
      </c>
      <c r="I19" s="75" t="s">
        <v>219</v>
      </c>
      <c r="J19" s="75">
        <v>0</v>
      </c>
      <c r="K19" s="124">
        <v>0</v>
      </c>
      <c r="M19" s="20" t="s">
        <v>8</v>
      </c>
      <c r="N19" s="20">
        <v>16</v>
      </c>
      <c r="O19" s="75" t="s">
        <v>220</v>
      </c>
      <c r="P19" s="75" t="s">
        <v>97</v>
      </c>
      <c r="Q19" s="124">
        <v>10042241864</v>
      </c>
    </row>
    <row r="20" spans="1:17" ht="12" customHeight="1">
      <c r="A20" s="74"/>
      <c r="C20" s="75"/>
      <c r="D20" s="75"/>
      <c r="E20" s="124"/>
      <c r="F20" s="43"/>
      <c r="G20" s="20"/>
      <c r="I20" s="75"/>
      <c r="J20" s="75"/>
      <c r="K20" s="131"/>
      <c r="M20" s="20"/>
      <c r="O20" s="75"/>
      <c r="P20" s="75"/>
      <c r="Q20" s="131"/>
    </row>
    <row r="21" spans="1:17" ht="12" customHeight="1">
      <c r="A21" s="83" t="s">
        <v>1</v>
      </c>
      <c r="C21" s="39" t="s">
        <v>27</v>
      </c>
      <c r="D21" s="129"/>
      <c r="E21" s="124"/>
      <c r="F21" s="43"/>
      <c r="G21" s="83" t="s">
        <v>4</v>
      </c>
      <c r="I21" s="39" t="s">
        <v>67</v>
      </c>
      <c r="J21" s="129"/>
      <c r="K21" s="130" t="s">
        <v>4</v>
      </c>
      <c r="M21" s="83" t="s">
        <v>104</v>
      </c>
      <c r="O21" s="39" t="s">
        <v>103</v>
      </c>
      <c r="P21" s="129"/>
      <c r="Q21" s="130"/>
    </row>
    <row r="22" spans="1:18" ht="12" customHeight="1">
      <c r="A22" s="29">
        <v>13</v>
      </c>
      <c r="C22" s="16" t="s">
        <v>252</v>
      </c>
      <c r="D22" s="129" t="s">
        <v>1</v>
      </c>
      <c r="E22" s="124">
        <v>10069585962</v>
      </c>
      <c r="F22" s="124" t="s">
        <v>251</v>
      </c>
      <c r="G22" s="29">
        <v>55</v>
      </c>
      <c r="I22" s="16">
        <v>0</v>
      </c>
      <c r="J22" s="129"/>
      <c r="K22" s="124"/>
      <c r="L22" s="124"/>
      <c r="M22" s="29">
        <v>97</v>
      </c>
      <c r="O22" s="16" t="s">
        <v>102</v>
      </c>
      <c r="P22" s="129" t="s">
        <v>104</v>
      </c>
      <c r="Q22" s="124">
        <v>10076572487</v>
      </c>
      <c r="R22" s="124" t="s">
        <v>251</v>
      </c>
    </row>
    <row r="23" spans="1:18" ht="12" customHeight="1">
      <c r="A23" s="29">
        <v>14</v>
      </c>
      <c r="C23" s="16" t="s">
        <v>28</v>
      </c>
      <c r="D23" s="129" t="s">
        <v>1</v>
      </c>
      <c r="E23" s="124">
        <v>10026559287</v>
      </c>
      <c r="F23" s="124" t="s">
        <v>5</v>
      </c>
      <c r="G23" s="29">
        <v>56</v>
      </c>
      <c r="I23" s="16" t="s">
        <v>68</v>
      </c>
      <c r="J23" s="129" t="s">
        <v>0</v>
      </c>
      <c r="K23" s="124">
        <v>10016377220</v>
      </c>
      <c r="L23" s="124" t="s">
        <v>5</v>
      </c>
      <c r="M23" s="29">
        <v>98</v>
      </c>
      <c r="O23" s="16" t="s">
        <v>105</v>
      </c>
      <c r="P23" s="129" t="s">
        <v>104</v>
      </c>
      <c r="Q23" s="124">
        <v>10063973403</v>
      </c>
      <c r="R23" s="124" t="s">
        <v>251</v>
      </c>
    </row>
    <row r="24" spans="1:18" ht="12" customHeight="1">
      <c r="A24" s="29">
        <v>15</v>
      </c>
      <c r="C24" s="16" t="s">
        <v>29</v>
      </c>
      <c r="D24" s="129" t="s">
        <v>1</v>
      </c>
      <c r="E24" s="124">
        <v>10026815026</v>
      </c>
      <c r="F24" s="124" t="s">
        <v>5</v>
      </c>
      <c r="G24" s="29">
        <v>57</v>
      </c>
      <c r="I24" s="16" t="s">
        <v>69</v>
      </c>
      <c r="J24" s="129" t="s">
        <v>4</v>
      </c>
      <c r="K24" s="124">
        <v>10023274223</v>
      </c>
      <c r="L24" s="124" t="s">
        <v>5</v>
      </c>
      <c r="M24" s="29">
        <v>99</v>
      </c>
      <c r="O24" s="16" t="s">
        <v>106</v>
      </c>
      <c r="P24" s="129" t="s">
        <v>104</v>
      </c>
      <c r="Q24" s="124">
        <v>10023533800</v>
      </c>
      <c r="R24" s="124" t="s">
        <v>5</v>
      </c>
    </row>
    <row r="25" spans="1:18" ht="12" customHeight="1">
      <c r="A25" s="29">
        <v>16</v>
      </c>
      <c r="C25" s="16" t="s">
        <v>30</v>
      </c>
      <c r="D25" s="129" t="s">
        <v>1</v>
      </c>
      <c r="E25" s="124">
        <v>10023519147</v>
      </c>
      <c r="F25" s="124" t="s">
        <v>5</v>
      </c>
      <c r="G25" s="29">
        <v>58</v>
      </c>
      <c r="I25" s="16" t="s">
        <v>70</v>
      </c>
      <c r="J25" s="129" t="s">
        <v>45</v>
      </c>
      <c r="K25" s="124">
        <v>10023711026</v>
      </c>
      <c r="L25" s="124" t="s">
        <v>5</v>
      </c>
      <c r="M25" s="29">
        <v>100</v>
      </c>
      <c r="O25" s="16" t="s">
        <v>107</v>
      </c>
      <c r="P25" s="129" t="s">
        <v>104</v>
      </c>
      <c r="Q25" s="124">
        <v>10023533796</v>
      </c>
      <c r="R25" s="124" t="s">
        <v>5</v>
      </c>
    </row>
    <row r="26" spans="1:18" ht="12" customHeight="1">
      <c r="A26" s="29">
        <v>17</v>
      </c>
      <c r="C26" s="16" t="s">
        <v>31</v>
      </c>
      <c r="D26" s="129" t="s">
        <v>1</v>
      </c>
      <c r="E26" s="124">
        <v>10071562136</v>
      </c>
      <c r="F26" s="124" t="s">
        <v>251</v>
      </c>
      <c r="G26" s="29">
        <v>59</v>
      </c>
      <c r="I26" s="16" t="s">
        <v>71</v>
      </c>
      <c r="J26" s="129" t="s">
        <v>0</v>
      </c>
      <c r="K26" s="124">
        <v>10016356002</v>
      </c>
      <c r="L26" s="124" t="s">
        <v>5</v>
      </c>
      <c r="M26" s="29">
        <v>101</v>
      </c>
      <c r="O26" s="16">
        <v>0</v>
      </c>
      <c r="P26" s="129">
        <v>0</v>
      </c>
      <c r="Q26" s="124">
        <v>0</v>
      </c>
      <c r="R26" s="124"/>
    </row>
    <row r="27" spans="1:18" ht="12" customHeight="1">
      <c r="A27" s="29">
        <v>18</v>
      </c>
      <c r="C27" s="16" t="s">
        <v>253</v>
      </c>
      <c r="D27" s="129" t="s">
        <v>1</v>
      </c>
      <c r="E27" s="124">
        <v>10026424400</v>
      </c>
      <c r="F27" s="124" t="s">
        <v>5</v>
      </c>
      <c r="G27" s="29">
        <v>60</v>
      </c>
      <c r="I27" s="16" t="s">
        <v>72</v>
      </c>
      <c r="J27" s="129" t="s">
        <v>0</v>
      </c>
      <c r="K27" s="124">
        <v>10016506249</v>
      </c>
      <c r="L27" s="124" t="s">
        <v>5</v>
      </c>
      <c r="M27" s="29">
        <v>102</v>
      </c>
      <c r="O27" s="16" t="s">
        <v>266</v>
      </c>
      <c r="P27" s="129" t="s">
        <v>104</v>
      </c>
      <c r="Q27" s="124">
        <v>10036136120</v>
      </c>
      <c r="R27" s="124" t="s">
        <v>5</v>
      </c>
    </row>
    <row r="28" spans="1:17" ht="12" customHeight="1">
      <c r="A28" s="74" t="s">
        <v>8</v>
      </c>
      <c r="B28" s="20">
        <v>3</v>
      </c>
      <c r="C28" s="75" t="s">
        <v>275</v>
      </c>
      <c r="D28" s="75" t="s">
        <v>1</v>
      </c>
      <c r="E28" s="124">
        <v>10024106096</v>
      </c>
      <c r="F28" s="43"/>
      <c r="G28" s="20" t="s">
        <v>8</v>
      </c>
      <c r="H28" s="20">
        <v>10</v>
      </c>
      <c r="I28" s="75" t="s">
        <v>221</v>
      </c>
      <c r="J28" s="75">
        <v>0</v>
      </c>
      <c r="K28" s="124">
        <v>10013803989</v>
      </c>
      <c r="M28" s="20" t="s">
        <v>8</v>
      </c>
      <c r="N28" s="20">
        <v>17</v>
      </c>
      <c r="O28" s="75" t="s">
        <v>222</v>
      </c>
      <c r="P28" s="75" t="s">
        <v>104</v>
      </c>
      <c r="Q28" s="124">
        <v>10062372293</v>
      </c>
    </row>
    <row r="29" spans="1:17" ht="12" customHeight="1">
      <c r="A29" s="74"/>
      <c r="C29" s="75"/>
      <c r="D29" s="75"/>
      <c r="E29" s="124"/>
      <c r="F29" s="43"/>
      <c r="G29" s="20"/>
      <c r="I29" s="75"/>
      <c r="J29" s="75"/>
      <c r="K29" s="131"/>
      <c r="M29" s="20"/>
      <c r="O29" s="75"/>
      <c r="P29" s="75"/>
      <c r="Q29" s="131"/>
    </row>
    <row r="30" spans="1:17" ht="12" customHeight="1">
      <c r="A30" s="83" t="s">
        <v>33</v>
      </c>
      <c r="C30" s="39" t="s">
        <v>32</v>
      </c>
      <c r="D30" s="129"/>
      <c r="E30" s="124"/>
      <c r="F30" s="43"/>
      <c r="G30" s="83">
        <v>0</v>
      </c>
      <c r="I30" s="39" t="s">
        <v>271</v>
      </c>
      <c r="J30" s="129"/>
      <c r="K30" s="130">
        <v>0</v>
      </c>
      <c r="M30" s="83" t="s">
        <v>109</v>
      </c>
      <c r="O30" s="39" t="s">
        <v>108</v>
      </c>
      <c r="P30" s="129"/>
      <c r="Q30" s="130"/>
    </row>
    <row r="31" spans="1:18" ht="12" customHeight="1">
      <c r="A31" s="29">
        <v>19</v>
      </c>
      <c r="C31" s="16" t="s">
        <v>254</v>
      </c>
      <c r="D31" s="129" t="s">
        <v>33</v>
      </c>
      <c r="E31" s="124">
        <v>10023530261</v>
      </c>
      <c r="F31" s="124" t="s">
        <v>5</v>
      </c>
      <c r="G31" s="29">
        <v>61</v>
      </c>
      <c r="I31" s="16">
        <v>0</v>
      </c>
      <c r="J31" s="129">
        <v>0</v>
      </c>
      <c r="K31" s="124">
        <v>0</v>
      </c>
      <c r="L31" s="124">
        <v>0</v>
      </c>
      <c r="M31" s="29">
        <v>103</v>
      </c>
      <c r="O31" s="16" t="s">
        <v>533</v>
      </c>
      <c r="P31" s="129" t="s">
        <v>109</v>
      </c>
      <c r="Q31" s="124">
        <v>10059671249</v>
      </c>
      <c r="R31" s="124" t="s">
        <v>5</v>
      </c>
    </row>
    <row r="32" spans="1:18" ht="12" customHeight="1">
      <c r="A32" s="29">
        <v>20</v>
      </c>
      <c r="C32" s="16"/>
      <c r="D32" s="129">
        <v>0</v>
      </c>
      <c r="E32" s="124"/>
      <c r="F32" s="124">
        <v>0</v>
      </c>
      <c r="G32" s="29">
        <v>62</v>
      </c>
      <c r="I32" s="16">
        <v>0</v>
      </c>
      <c r="J32" s="129">
        <v>0</v>
      </c>
      <c r="K32" s="124">
        <v>0</v>
      </c>
      <c r="L32" s="124">
        <v>0</v>
      </c>
      <c r="M32" s="29">
        <v>104</v>
      </c>
      <c r="O32" s="16" t="s">
        <v>110</v>
      </c>
      <c r="P32" s="129" t="s">
        <v>109</v>
      </c>
      <c r="Q32" s="124">
        <v>10056275643</v>
      </c>
      <c r="R32" s="124" t="s">
        <v>5</v>
      </c>
    </row>
    <row r="33" spans="1:18" ht="12" customHeight="1">
      <c r="A33" s="29">
        <v>21</v>
      </c>
      <c r="C33" s="16" t="s">
        <v>34</v>
      </c>
      <c r="D33" s="129" t="s">
        <v>33</v>
      </c>
      <c r="E33" s="124">
        <v>10034999503</v>
      </c>
      <c r="F33" s="124" t="s">
        <v>251</v>
      </c>
      <c r="G33" s="29">
        <v>63</v>
      </c>
      <c r="I33" s="16">
        <v>0</v>
      </c>
      <c r="J33" s="129">
        <v>0</v>
      </c>
      <c r="K33" s="124">
        <v>0</v>
      </c>
      <c r="L33" s="124">
        <v>0</v>
      </c>
      <c r="M33" s="29">
        <v>105</v>
      </c>
      <c r="O33" s="16" t="s">
        <v>111</v>
      </c>
      <c r="P33" s="129" t="s">
        <v>109</v>
      </c>
      <c r="Q33" s="124">
        <v>10060790789</v>
      </c>
      <c r="R33" s="124" t="s">
        <v>251</v>
      </c>
    </row>
    <row r="34" spans="1:18" ht="12" customHeight="1">
      <c r="A34" s="29">
        <v>22</v>
      </c>
      <c r="C34" s="16" t="s">
        <v>255</v>
      </c>
      <c r="D34" s="129" t="s">
        <v>33</v>
      </c>
      <c r="E34" s="124">
        <v>10016518979</v>
      </c>
      <c r="F34" s="124" t="s">
        <v>5</v>
      </c>
      <c r="G34" s="29">
        <v>64</v>
      </c>
      <c r="I34" s="16">
        <v>0</v>
      </c>
      <c r="J34" s="129">
        <v>0</v>
      </c>
      <c r="K34" s="124">
        <v>0</v>
      </c>
      <c r="L34" s="124">
        <v>0</v>
      </c>
      <c r="M34" s="29">
        <v>106</v>
      </c>
      <c r="O34" s="16" t="s">
        <v>112</v>
      </c>
      <c r="P34" s="129" t="s">
        <v>109</v>
      </c>
      <c r="Q34" s="124">
        <v>10060455535</v>
      </c>
      <c r="R34" s="124" t="s">
        <v>251</v>
      </c>
    </row>
    <row r="35" spans="1:18" ht="12" customHeight="1">
      <c r="A35" s="29">
        <v>23</v>
      </c>
      <c r="C35" s="16"/>
      <c r="D35" s="129">
        <v>0</v>
      </c>
      <c r="E35" s="124"/>
      <c r="F35" s="124">
        <v>0</v>
      </c>
      <c r="G35" s="29">
        <v>65</v>
      </c>
      <c r="I35" s="16">
        <v>0</v>
      </c>
      <c r="J35" s="129">
        <v>0</v>
      </c>
      <c r="K35" s="124">
        <v>0</v>
      </c>
      <c r="L35" s="124">
        <v>0</v>
      </c>
      <c r="M35" s="29">
        <v>107</v>
      </c>
      <c r="O35" s="16" t="s">
        <v>113</v>
      </c>
      <c r="P35" s="129" t="s">
        <v>109</v>
      </c>
      <c r="Q35" s="124">
        <v>10023488027</v>
      </c>
      <c r="R35" s="124" t="s">
        <v>5</v>
      </c>
    </row>
    <row r="36" spans="1:18" ht="12" customHeight="1">
      <c r="A36" s="29">
        <v>24</v>
      </c>
      <c r="C36" s="16" t="s">
        <v>35</v>
      </c>
      <c r="D36" s="129" t="s">
        <v>33</v>
      </c>
      <c r="E36" s="124">
        <v>10023530463</v>
      </c>
      <c r="F36" s="124" t="s">
        <v>5</v>
      </c>
      <c r="G36" s="29">
        <v>66</v>
      </c>
      <c r="I36" s="16">
        <v>0</v>
      </c>
      <c r="J36" s="129">
        <v>0</v>
      </c>
      <c r="K36" s="124">
        <v>0</v>
      </c>
      <c r="L36" s="124">
        <v>0</v>
      </c>
      <c r="M36" s="29">
        <v>108</v>
      </c>
      <c r="O36" s="16" t="s">
        <v>114</v>
      </c>
      <c r="P36" s="129" t="s">
        <v>109</v>
      </c>
      <c r="Q36" s="124">
        <v>10055091233</v>
      </c>
      <c r="R36" s="124" t="s">
        <v>5</v>
      </c>
    </row>
    <row r="37" spans="1:17" ht="12" customHeight="1">
      <c r="A37" s="74" t="s">
        <v>8</v>
      </c>
      <c r="B37" s="20">
        <v>4</v>
      </c>
      <c r="C37" s="75" t="s">
        <v>223</v>
      </c>
      <c r="D37" s="75" t="s">
        <v>33</v>
      </c>
      <c r="E37" s="124">
        <v>10001473673</v>
      </c>
      <c r="F37" s="43"/>
      <c r="G37" s="20" t="s">
        <v>8</v>
      </c>
      <c r="H37" s="20">
        <v>11</v>
      </c>
      <c r="I37" s="75">
        <v>0</v>
      </c>
      <c r="J37" s="75">
        <v>0</v>
      </c>
      <c r="K37" s="124">
        <v>0</v>
      </c>
      <c r="M37" s="20" t="s">
        <v>8</v>
      </c>
      <c r="N37" s="20">
        <v>18</v>
      </c>
      <c r="O37" s="75" t="s">
        <v>276</v>
      </c>
      <c r="P37" s="75">
        <v>0</v>
      </c>
      <c r="Q37" s="124">
        <v>10051196479</v>
      </c>
    </row>
    <row r="38" spans="1:17" ht="12" customHeight="1">
      <c r="A38" s="74"/>
      <c r="C38" s="75"/>
      <c r="D38" s="75"/>
      <c r="E38" s="124"/>
      <c r="F38" s="43"/>
      <c r="G38" s="20"/>
      <c r="I38" s="75"/>
      <c r="J38" s="75"/>
      <c r="K38" s="131"/>
      <c r="M38" s="20"/>
      <c r="O38" s="75"/>
      <c r="P38" s="75"/>
      <c r="Q38" s="131"/>
    </row>
    <row r="39" spans="1:17" ht="12" customHeight="1">
      <c r="A39" s="83" t="s">
        <v>1</v>
      </c>
      <c r="C39" s="39" t="s">
        <v>37</v>
      </c>
      <c r="D39" s="129"/>
      <c r="E39" s="124"/>
      <c r="F39" s="43"/>
      <c r="G39" s="83" t="s">
        <v>0</v>
      </c>
      <c r="I39" s="39" t="s">
        <v>74</v>
      </c>
      <c r="J39" s="129"/>
      <c r="K39" s="130" t="s">
        <v>0</v>
      </c>
      <c r="M39" s="83" t="s">
        <v>109</v>
      </c>
      <c r="O39" s="39" t="s">
        <v>116</v>
      </c>
      <c r="P39" s="129"/>
      <c r="Q39" s="130"/>
    </row>
    <row r="40" spans="1:18" ht="12" customHeight="1">
      <c r="A40" s="29">
        <v>25</v>
      </c>
      <c r="C40" s="16" t="s">
        <v>36</v>
      </c>
      <c r="D40" s="129" t="s">
        <v>1</v>
      </c>
      <c r="E40" s="124">
        <v>10023512578</v>
      </c>
      <c r="F40" s="124" t="s">
        <v>5</v>
      </c>
      <c r="G40" s="29">
        <v>67</v>
      </c>
      <c r="I40" s="16" t="s">
        <v>73</v>
      </c>
      <c r="J40" s="129" t="s">
        <v>0</v>
      </c>
      <c r="K40" s="124">
        <v>10064926225</v>
      </c>
      <c r="L40" s="124" t="s">
        <v>251</v>
      </c>
      <c r="M40" s="29">
        <v>109</v>
      </c>
      <c r="O40" s="16" t="s">
        <v>115</v>
      </c>
      <c r="P40" s="129" t="s">
        <v>109</v>
      </c>
      <c r="Q40" s="124">
        <v>10059898187</v>
      </c>
      <c r="R40" s="124" t="s">
        <v>251</v>
      </c>
    </row>
    <row r="41" spans="1:18" ht="12" customHeight="1">
      <c r="A41" s="29">
        <v>26</v>
      </c>
      <c r="C41" s="16" t="s">
        <v>38</v>
      </c>
      <c r="D41" s="129" t="s">
        <v>1</v>
      </c>
      <c r="E41" s="124">
        <v>10068086102</v>
      </c>
      <c r="F41" s="124" t="s">
        <v>251</v>
      </c>
      <c r="G41" s="29">
        <v>68</v>
      </c>
      <c r="I41" s="16" t="s">
        <v>75</v>
      </c>
      <c r="J41" s="129" t="s">
        <v>0</v>
      </c>
      <c r="K41" s="124">
        <v>10016482102</v>
      </c>
      <c r="L41" s="124" t="s">
        <v>5</v>
      </c>
      <c r="M41" s="29">
        <v>110</v>
      </c>
      <c r="O41" s="16" t="s">
        <v>117</v>
      </c>
      <c r="P41" s="129" t="s">
        <v>109</v>
      </c>
      <c r="Q41" s="124">
        <v>10060791092</v>
      </c>
      <c r="R41" s="124" t="s">
        <v>251</v>
      </c>
    </row>
    <row r="42" spans="1:18" ht="12" customHeight="1">
      <c r="A42" s="29">
        <v>27</v>
      </c>
      <c r="C42" s="16" t="s">
        <v>39</v>
      </c>
      <c r="D42" s="129" t="s">
        <v>1</v>
      </c>
      <c r="E42" s="124">
        <v>10070292749</v>
      </c>
      <c r="F42" s="124" t="s">
        <v>251</v>
      </c>
      <c r="G42" s="29">
        <v>69</v>
      </c>
      <c r="I42" s="16" t="s">
        <v>76</v>
      </c>
      <c r="J42" s="129" t="s">
        <v>0</v>
      </c>
      <c r="K42" s="124">
        <v>10016327508</v>
      </c>
      <c r="L42" s="124" t="s">
        <v>5</v>
      </c>
      <c r="M42" s="29">
        <v>111</v>
      </c>
      <c r="O42" s="16" t="s">
        <v>118</v>
      </c>
      <c r="P42" s="129" t="s">
        <v>109</v>
      </c>
      <c r="Q42" s="124">
        <v>10023488128</v>
      </c>
      <c r="R42" s="124" t="s">
        <v>5</v>
      </c>
    </row>
    <row r="43" spans="1:18" ht="12" customHeight="1">
      <c r="A43" s="29">
        <v>28</v>
      </c>
      <c r="C43" s="16" t="s">
        <v>40</v>
      </c>
      <c r="D43" s="129" t="s">
        <v>1</v>
      </c>
      <c r="E43" s="124">
        <v>10068083573</v>
      </c>
      <c r="F43" s="124" t="s">
        <v>251</v>
      </c>
      <c r="G43" s="29">
        <v>70</v>
      </c>
      <c r="I43" s="16" t="s">
        <v>77</v>
      </c>
      <c r="J43" s="129" t="s">
        <v>0</v>
      </c>
      <c r="K43" s="124">
        <v>10016412380</v>
      </c>
      <c r="L43" s="124" t="s">
        <v>5</v>
      </c>
      <c r="M43" s="29">
        <v>112</v>
      </c>
      <c r="O43" s="16" t="s">
        <v>267</v>
      </c>
      <c r="P43" s="129" t="s">
        <v>109</v>
      </c>
      <c r="Q43" s="124">
        <v>10061812727</v>
      </c>
      <c r="R43" s="124" t="s">
        <v>251</v>
      </c>
    </row>
    <row r="44" spans="1:18" ht="12" customHeight="1">
      <c r="A44" s="29">
        <v>29</v>
      </c>
      <c r="C44" s="16" t="s">
        <v>41</v>
      </c>
      <c r="D44" s="129" t="s">
        <v>1</v>
      </c>
      <c r="E44" s="124">
        <v>10065842570</v>
      </c>
      <c r="F44" s="124" t="s">
        <v>251</v>
      </c>
      <c r="G44" s="29">
        <v>71</v>
      </c>
      <c r="I44" s="16" t="s">
        <v>78</v>
      </c>
      <c r="J44" s="129" t="s">
        <v>0</v>
      </c>
      <c r="K44" s="124">
        <v>10064944312</v>
      </c>
      <c r="L44" s="124" t="s">
        <v>251</v>
      </c>
      <c r="M44" s="29">
        <v>113</v>
      </c>
      <c r="O44" s="16" t="s">
        <v>119</v>
      </c>
      <c r="P44" s="129" t="s">
        <v>109</v>
      </c>
      <c r="Q44" s="124">
        <v>10059935876</v>
      </c>
      <c r="R44" s="124" t="s">
        <v>5</v>
      </c>
    </row>
    <row r="45" spans="1:18" ht="12" customHeight="1">
      <c r="A45" s="29">
        <v>30</v>
      </c>
      <c r="C45" s="16" t="s">
        <v>42</v>
      </c>
      <c r="D45" s="129" t="s">
        <v>1</v>
      </c>
      <c r="E45" s="124">
        <v>10065845200</v>
      </c>
      <c r="F45" s="124" t="s">
        <v>251</v>
      </c>
      <c r="G45" s="29">
        <v>72</v>
      </c>
      <c r="I45" s="16" t="s">
        <v>260</v>
      </c>
      <c r="J45" s="129" t="s">
        <v>0</v>
      </c>
      <c r="K45" s="124">
        <v>10064946433</v>
      </c>
      <c r="L45" s="124" t="s">
        <v>251</v>
      </c>
      <c r="M45" s="29">
        <v>114</v>
      </c>
      <c r="O45" s="16" t="s">
        <v>120</v>
      </c>
      <c r="P45" s="129" t="s">
        <v>109</v>
      </c>
      <c r="Q45" s="124">
        <v>10056479747</v>
      </c>
      <c r="R45" s="124" t="s">
        <v>5</v>
      </c>
    </row>
    <row r="46" spans="1:17" ht="12" customHeight="1">
      <c r="A46" s="74" t="s">
        <v>8</v>
      </c>
      <c r="B46" s="20">
        <v>5</v>
      </c>
      <c r="C46" s="75" t="s">
        <v>224</v>
      </c>
      <c r="D46" s="75" t="s">
        <v>1</v>
      </c>
      <c r="E46" s="124">
        <v>10055427905</v>
      </c>
      <c r="F46" s="43"/>
      <c r="G46" s="20" t="s">
        <v>8</v>
      </c>
      <c r="H46" s="20">
        <v>12</v>
      </c>
      <c r="I46" s="75" t="s">
        <v>225</v>
      </c>
      <c r="J46" s="75">
        <v>0</v>
      </c>
      <c r="K46" s="124">
        <v>0</v>
      </c>
      <c r="M46" s="20" t="s">
        <v>8</v>
      </c>
      <c r="N46" s="20">
        <v>19</v>
      </c>
      <c r="O46" s="75" t="s">
        <v>226</v>
      </c>
      <c r="P46" s="75">
        <v>0</v>
      </c>
      <c r="Q46" s="124">
        <v>10084090795</v>
      </c>
    </row>
    <row r="47" spans="1:17" ht="12" customHeight="1">
      <c r="A47" s="20"/>
      <c r="C47" s="75"/>
      <c r="D47" s="75"/>
      <c r="E47" s="124"/>
      <c r="F47" s="43"/>
      <c r="G47" s="20"/>
      <c r="I47" s="75"/>
      <c r="J47" s="75"/>
      <c r="K47" s="131"/>
      <c r="M47" s="20"/>
      <c r="O47" s="75"/>
      <c r="P47" s="75"/>
      <c r="Q47" s="131"/>
    </row>
    <row r="48" spans="1:17" ht="12" customHeight="1">
      <c r="A48" s="83" t="s">
        <v>45</v>
      </c>
      <c r="C48" s="39" t="s">
        <v>44</v>
      </c>
      <c r="D48" s="129"/>
      <c r="E48" s="124"/>
      <c r="F48" s="43"/>
      <c r="G48" s="83" t="s">
        <v>45</v>
      </c>
      <c r="I48" s="39" t="s">
        <v>80</v>
      </c>
      <c r="J48" s="129"/>
      <c r="K48" s="130" t="s">
        <v>45</v>
      </c>
      <c r="M48" s="83" t="s">
        <v>1</v>
      </c>
      <c r="O48" s="39" t="s">
        <v>122</v>
      </c>
      <c r="P48" s="129"/>
      <c r="Q48" s="130"/>
    </row>
    <row r="49" spans="1:18" ht="12" customHeight="1">
      <c r="A49" s="29">
        <v>31</v>
      </c>
      <c r="C49" s="16" t="s">
        <v>43</v>
      </c>
      <c r="D49" s="129" t="s">
        <v>45</v>
      </c>
      <c r="E49" s="124">
        <v>10023827022</v>
      </c>
      <c r="F49" s="124" t="s">
        <v>251</v>
      </c>
      <c r="G49" s="29">
        <v>73</v>
      </c>
      <c r="I49" s="16" t="s">
        <v>79</v>
      </c>
      <c r="J49" s="129" t="s">
        <v>45</v>
      </c>
      <c r="K49" s="124">
        <v>10023857132</v>
      </c>
      <c r="L49" s="124" t="s">
        <v>251</v>
      </c>
      <c r="M49" s="29">
        <v>115</v>
      </c>
      <c r="O49" s="16" t="s">
        <v>121</v>
      </c>
      <c r="P49" s="129" t="s">
        <v>1</v>
      </c>
      <c r="Q49" s="124">
        <v>10067790654</v>
      </c>
      <c r="R49" s="124" t="s">
        <v>251</v>
      </c>
    </row>
    <row r="50" spans="1:18" ht="12" customHeight="1">
      <c r="A50" s="29">
        <v>32</v>
      </c>
      <c r="C50" s="16" t="s">
        <v>46</v>
      </c>
      <c r="D50" s="129" t="s">
        <v>4</v>
      </c>
      <c r="E50" s="124">
        <v>10022711724</v>
      </c>
      <c r="F50" s="124" t="s">
        <v>251</v>
      </c>
      <c r="G50" s="29">
        <v>74</v>
      </c>
      <c r="I50" s="16" t="s">
        <v>81</v>
      </c>
      <c r="J50" s="129" t="s">
        <v>45</v>
      </c>
      <c r="K50" s="124">
        <v>10023507629</v>
      </c>
      <c r="L50" s="124" t="s">
        <v>5</v>
      </c>
      <c r="M50" s="29">
        <v>116</v>
      </c>
      <c r="O50" s="16" t="s">
        <v>123</v>
      </c>
      <c r="P50" s="129" t="s">
        <v>1</v>
      </c>
      <c r="Q50" s="124">
        <v>10025867254</v>
      </c>
      <c r="R50" s="124" t="s">
        <v>5</v>
      </c>
    </row>
    <row r="51" spans="1:18" ht="12" customHeight="1">
      <c r="A51" s="29">
        <v>33</v>
      </c>
      <c r="C51" s="16" t="s">
        <v>47</v>
      </c>
      <c r="D51" s="129" t="s">
        <v>4</v>
      </c>
      <c r="E51" s="124">
        <v>10023114373</v>
      </c>
      <c r="F51" s="124" t="s">
        <v>5</v>
      </c>
      <c r="G51" s="29">
        <v>75</v>
      </c>
      <c r="I51" s="16" t="s">
        <v>82</v>
      </c>
      <c r="J51" s="129" t="s">
        <v>45</v>
      </c>
      <c r="K51" s="124">
        <v>10023850159</v>
      </c>
      <c r="L51" s="124" t="s">
        <v>5</v>
      </c>
      <c r="M51" s="29">
        <v>117</v>
      </c>
      <c r="O51" s="16" t="s">
        <v>124</v>
      </c>
      <c r="P51" s="129" t="s">
        <v>1</v>
      </c>
      <c r="Q51" s="124">
        <v>10068084987</v>
      </c>
      <c r="R51" s="124" t="s">
        <v>251</v>
      </c>
    </row>
    <row r="52" spans="1:18" ht="12" customHeight="1">
      <c r="A52" s="29">
        <v>34</v>
      </c>
      <c r="C52" s="16" t="s">
        <v>48</v>
      </c>
      <c r="D52" s="129" t="s">
        <v>4</v>
      </c>
      <c r="E52" s="124">
        <v>10022700711</v>
      </c>
      <c r="F52" s="124" t="s">
        <v>5</v>
      </c>
      <c r="G52" s="29">
        <v>76</v>
      </c>
      <c r="I52" s="16" t="s">
        <v>83</v>
      </c>
      <c r="J52" s="129" t="s">
        <v>45</v>
      </c>
      <c r="K52" s="124">
        <v>10023507528</v>
      </c>
      <c r="L52" s="124" t="s">
        <v>5</v>
      </c>
      <c r="M52" s="29">
        <v>118</v>
      </c>
      <c r="O52" s="16" t="s">
        <v>125</v>
      </c>
      <c r="P52" s="129" t="s">
        <v>1</v>
      </c>
      <c r="Q52" s="124">
        <v>10068070237</v>
      </c>
      <c r="R52" s="124" t="s">
        <v>251</v>
      </c>
    </row>
    <row r="53" spans="1:18" ht="12" customHeight="1">
      <c r="A53" s="29">
        <v>35</v>
      </c>
      <c r="C53" s="16" t="s">
        <v>272</v>
      </c>
      <c r="D53" s="129" t="s">
        <v>4</v>
      </c>
      <c r="E53" s="124">
        <v>10022718598</v>
      </c>
      <c r="F53" s="124" t="s">
        <v>251</v>
      </c>
      <c r="G53" s="29">
        <v>77</v>
      </c>
      <c r="I53" s="16" t="s">
        <v>84</v>
      </c>
      <c r="J53" s="129" t="s">
        <v>45</v>
      </c>
      <c r="K53" s="124">
        <v>10023832880</v>
      </c>
      <c r="L53" s="124" t="s">
        <v>5</v>
      </c>
      <c r="M53" s="29">
        <v>119</v>
      </c>
      <c r="O53" s="16" t="s">
        <v>126</v>
      </c>
      <c r="P53" s="129" t="s">
        <v>1</v>
      </c>
      <c r="Q53" s="124">
        <v>10026663058</v>
      </c>
      <c r="R53" s="124" t="s">
        <v>5</v>
      </c>
    </row>
    <row r="54" spans="1:18" ht="12" customHeight="1">
      <c r="A54" s="29">
        <v>36</v>
      </c>
      <c r="C54" s="16" t="s">
        <v>49</v>
      </c>
      <c r="D54" s="129" t="s">
        <v>4</v>
      </c>
      <c r="E54" s="124">
        <v>10022852574</v>
      </c>
      <c r="F54" s="124" t="s">
        <v>5</v>
      </c>
      <c r="G54" s="29">
        <v>78</v>
      </c>
      <c r="I54" s="16" t="s">
        <v>261</v>
      </c>
      <c r="J54" s="129" t="s">
        <v>45</v>
      </c>
      <c r="K54" s="124">
        <v>10023938065</v>
      </c>
      <c r="L54" s="124" t="s">
        <v>251</v>
      </c>
      <c r="M54" s="29">
        <v>120</v>
      </c>
      <c r="O54" s="16" t="s">
        <v>127</v>
      </c>
      <c r="P54" s="129" t="s">
        <v>1</v>
      </c>
      <c r="Q54" s="124">
        <v>10026600717</v>
      </c>
      <c r="R54" s="124" t="s">
        <v>5</v>
      </c>
    </row>
    <row r="55" spans="1:17" ht="12" customHeight="1">
      <c r="A55" s="74" t="s">
        <v>8</v>
      </c>
      <c r="B55" s="20">
        <v>6</v>
      </c>
      <c r="C55" s="75" t="s">
        <v>277</v>
      </c>
      <c r="D55" s="75">
        <v>0</v>
      </c>
      <c r="E55" s="124">
        <v>10022877735</v>
      </c>
      <c r="F55" s="43"/>
      <c r="G55" s="20" t="s">
        <v>8</v>
      </c>
      <c r="H55" s="20">
        <v>13</v>
      </c>
      <c r="I55" s="75" t="s">
        <v>227</v>
      </c>
      <c r="J55" s="75" t="s">
        <v>45</v>
      </c>
      <c r="K55" s="124">
        <v>10018029654</v>
      </c>
      <c r="M55" s="20" t="s">
        <v>8</v>
      </c>
      <c r="N55" s="20">
        <v>20</v>
      </c>
      <c r="O55" s="75" t="s">
        <v>228</v>
      </c>
      <c r="P55" s="75" t="s">
        <v>1</v>
      </c>
      <c r="Q55" s="124">
        <v>10073829512</v>
      </c>
    </row>
    <row r="56" spans="1:17" ht="12" customHeight="1">
      <c r="A56" s="20"/>
      <c r="C56" s="75"/>
      <c r="D56" s="75"/>
      <c r="E56" s="124"/>
      <c r="F56" s="43"/>
      <c r="G56" s="20"/>
      <c r="I56" s="75"/>
      <c r="J56" s="75"/>
      <c r="K56" s="131"/>
      <c r="M56" s="20"/>
      <c r="O56" s="75"/>
      <c r="P56" s="75"/>
      <c r="Q56" s="131"/>
    </row>
    <row r="57" spans="1:17" ht="12" customHeight="1">
      <c r="A57" s="83" t="s">
        <v>10</v>
      </c>
      <c r="C57" s="39" t="s">
        <v>51</v>
      </c>
      <c r="D57" s="129"/>
      <c r="E57" s="124"/>
      <c r="F57" s="43"/>
      <c r="G57" s="83" t="s">
        <v>45</v>
      </c>
      <c r="I57" s="39" t="s">
        <v>86</v>
      </c>
      <c r="J57" s="129"/>
      <c r="K57" s="130"/>
      <c r="M57" s="83" t="s">
        <v>1</v>
      </c>
      <c r="O57" s="39" t="s">
        <v>129</v>
      </c>
      <c r="P57" s="129"/>
      <c r="Q57" s="130"/>
    </row>
    <row r="58" spans="1:18" ht="12" customHeight="1">
      <c r="A58" s="29">
        <v>37</v>
      </c>
      <c r="C58" s="16" t="s">
        <v>50</v>
      </c>
      <c r="D58" s="129" t="s">
        <v>0</v>
      </c>
      <c r="E58" s="124">
        <v>10016349433</v>
      </c>
      <c r="F58" s="124" t="s">
        <v>5</v>
      </c>
      <c r="G58" s="29">
        <v>79</v>
      </c>
      <c r="I58" s="16" t="s">
        <v>85</v>
      </c>
      <c r="J58" s="129" t="s">
        <v>45</v>
      </c>
      <c r="K58" s="124">
        <v>10023695666</v>
      </c>
      <c r="L58" s="124" t="s">
        <v>5</v>
      </c>
      <c r="M58" s="29">
        <v>121</v>
      </c>
      <c r="O58" s="16" t="s">
        <v>128</v>
      </c>
      <c r="P58" s="129" t="s">
        <v>1</v>
      </c>
      <c r="Q58" s="124">
        <v>10027592238</v>
      </c>
      <c r="R58" s="124" t="s">
        <v>5</v>
      </c>
    </row>
    <row r="59" spans="1:18" ht="12" customHeight="1">
      <c r="A59" s="29">
        <v>38</v>
      </c>
      <c r="C59" s="16" t="s">
        <v>52</v>
      </c>
      <c r="D59" s="129" t="s">
        <v>0</v>
      </c>
      <c r="E59" s="124">
        <v>10016387223</v>
      </c>
      <c r="F59" s="124" t="s">
        <v>5</v>
      </c>
      <c r="G59" s="29">
        <v>80</v>
      </c>
      <c r="I59" s="16" t="s">
        <v>87</v>
      </c>
      <c r="J59" s="129" t="s">
        <v>45</v>
      </c>
      <c r="K59" s="124">
        <v>10023858142</v>
      </c>
      <c r="L59" s="124" t="s">
        <v>5</v>
      </c>
      <c r="M59" s="29">
        <v>122</v>
      </c>
      <c r="O59" s="16"/>
      <c r="P59" s="129">
        <v>0</v>
      </c>
      <c r="Q59" s="124"/>
      <c r="R59" s="124">
        <v>0</v>
      </c>
    </row>
    <row r="60" spans="1:18" ht="12" customHeight="1">
      <c r="A60" s="29">
        <v>39</v>
      </c>
      <c r="C60" s="16" t="s">
        <v>53</v>
      </c>
      <c r="D60" s="129" t="s">
        <v>0</v>
      </c>
      <c r="E60" s="124">
        <v>10064930265</v>
      </c>
      <c r="F60" s="124" t="s">
        <v>251</v>
      </c>
      <c r="G60" s="29">
        <v>81</v>
      </c>
      <c r="I60" s="16" t="s">
        <v>273</v>
      </c>
      <c r="J60" s="129" t="s">
        <v>45</v>
      </c>
      <c r="K60" s="124">
        <v>10023903006</v>
      </c>
      <c r="L60" s="124" t="s">
        <v>251</v>
      </c>
      <c r="M60" s="29">
        <v>123</v>
      </c>
      <c r="O60" s="16" t="s">
        <v>130</v>
      </c>
      <c r="P60" s="129" t="s">
        <v>1</v>
      </c>
      <c r="Q60" s="124">
        <v>10072012477</v>
      </c>
      <c r="R60" s="124" t="s">
        <v>251</v>
      </c>
    </row>
    <row r="61" spans="1:18" ht="12" customHeight="1">
      <c r="A61" s="29">
        <v>40</v>
      </c>
      <c r="C61" s="16" t="s">
        <v>54</v>
      </c>
      <c r="D61" s="129" t="s">
        <v>0</v>
      </c>
      <c r="E61" s="124">
        <v>10016496246</v>
      </c>
      <c r="F61" s="124" t="s">
        <v>5</v>
      </c>
      <c r="G61" s="29">
        <v>82</v>
      </c>
      <c r="I61" s="16" t="s">
        <v>88</v>
      </c>
      <c r="J61" s="129" t="s">
        <v>45</v>
      </c>
      <c r="K61" s="124">
        <v>10023895528</v>
      </c>
      <c r="L61" s="124" t="s">
        <v>251</v>
      </c>
      <c r="M61" s="29">
        <v>124</v>
      </c>
      <c r="O61" s="16" t="s">
        <v>131</v>
      </c>
      <c r="P61" s="129" t="s">
        <v>1</v>
      </c>
      <c r="Q61" s="124">
        <v>10026390751</v>
      </c>
      <c r="R61" s="124" t="s">
        <v>5</v>
      </c>
    </row>
    <row r="62" spans="1:18" ht="12" customHeight="1">
      <c r="A62" s="29">
        <v>41</v>
      </c>
      <c r="C62" s="16" t="s">
        <v>55</v>
      </c>
      <c r="D62" s="129" t="s">
        <v>0</v>
      </c>
      <c r="E62" s="124">
        <v>10016392172</v>
      </c>
      <c r="F62" s="124" t="s">
        <v>5</v>
      </c>
      <c r="G62" s="29">
        <v>83</v>
      </c>
      <c r="I62" s="16" t="s">
        <v>89</v>
      </c>
      <c r="J62" s="129" t="s">
        <v>45</v>
      </c>
      <c r="K62" s="124">
        <v>10023833183</v>
      </c>
      <c r="L62" s="124" t="s">
        <v>5</v>
      </c>
      <c r="M62" s="29">
        <v>125</v>
      </c>
      <c r="O62" s="16" t="s">
        <v>132</v>
      </c>
      <c r="P62" s="129" t="s">
        <v>1</v>
      </c>
      <c r="Q62" s="124">
        <v>10072012275</v>
      </c>
      <c r="R62" s="124" t="s">
        <v>251</v>
      </c>
    </row>
    <row r="63" spans="1:18" ht="12" customHeight="1">
      <c r="A63" s="29">
        <v>42</v>
      </c>
      <c r="C63" s="16" t="s">
        <v>56</v>
      </c>
      <c r="D63" s="129" t="s">
        <v>0</v>
      </c>
      <c r="E63" s="124">
        <v>10073120907</v>
      </c>
      <c r="F63" s="124" t="s">
        <v>251</v>
      </c>
      <c r="G63" s="29">
        <v>84</v>
      </c>
      <c r="I63" s="16" t="s">
        <v>263</v>
      </c>
      <c r="J63" s="129" t="s">
        <v>45</v>
      </c>
      <c r="K63" s="124">
        <v>10023972219</v>
      </c>
      <c r="L63" s="124" t="s">
        <v>251</v>
      </c>
      <c r="M63" s="29">
        <v>126</v>
      </c>
      <c r="O63" s="16" t="s">
        <v>133</v>
      </c>
      <c r="P63" s="129" t="s">
        <v>1</v>
      </c>
      <c r="Q63" s="124">
        <v>10026369129</v>
      </c>
      <c r="R63" s="124" t="s">
        <v>5</v>
      </c>
    </row>
    <row r="64" spans="1:17" ht="12" customHeight="1">
      <c r="A64" s="74" t="s">
        <v>8</v>
      </c>
      <c r="B64" s="20">
        <v>7</v>
      </c>
      <c r="C64" s="75" t="s">
        <v>229</v>
      </c>
      <c r="D64" s="75">
        <v>0</v>
      </c>
      <c r="E64" s="124">
        <v>10072996423</v>
      </c>
      <c r="F64" s="43"/>
      <c r="G64" s="20" t="s">
        <v>8</v>
      </c>
      <c r="H64" s="20">
        <v>14</v>
      </c>
      <c r="I64" s="75" t="s">
        <v>230</v>
      </c>
      <c r="J64" s="75">
        <v>0</v>
      </c>
      <c r="K64" s="124">
        <v>10018381278</v>
      </c>
      <c r="M64" s="20" t="s">
        <v>8</v>
      </c>
      <c r="N64" s="20">
        <v>21</v>
      </c>
      <c r="O64" s="75" t="s">
        <v>231</v>
      </c>
      <c r="P64" s="75" t="s">
        <v>1</v>
      </c>
      <c r="Q64" s="124">
        <v>10055452355</v>
      </c>
    </row>
    <row r="65" spans="1:17" ht="12" customHeight="1">
      <c r="A65" s="74"/>
      <c r="C65" s="75"/>
      <c r="D65" s="75"/>
      <c r="E65" s="124"/>
      <c r="F65" s="43"/>
      <c r="G65" s="20"/>
      <c r="I65" s="75"/>
      <c r="J65" s="75"/>
      <c r="K65" s="124"/>
      <c r="M65" s="20"/>
      <c r="O65" s="75"/>
      <c r="P65" s="75"/>
      <c r="Q65" s="124"/>
    </row>
    <row r="66" spans="1:17" ht="12" customHeight="1">
      <c r="A66" s="74"/>
      <c r="C66" s="75"/>
      <c r="D66" s="75"/>
      <c r="E66" s="124"/>
      <c r="F66" s="43"/>
      <c r="G66" s="20"/>
      <c r="I66" s="75"/>
      <c r="J66" s="75"/>
      <c r="K66" s="124"/>
      <c r="M66" s="20"/>
      <c r="O66" s="75"/>
      <c r="P66" s="75"/>
      <c r="Q66" s="124"/>
    </row>
    <row r="67" spans="1:17" ht="12" customHeight="1">
      <c r="A67" s="20"/>
      <c r="C67" s="75"/>
      <c r="D67" s="75"/>
      <c r="E67" s="124"/>
      <c r="F67" s="43"/>
      <c r="G67" s="20"/>
      <c r="I67" s="75"/>
      <c r="J67" s="75"/>
      <c r="K67" s="131"/>
      <c r="M67" s="20"/>
      <c r="O67" s="75"/>
      <c r="P67" s="75"/>
      <c r="Q67" s="131"/>
    </row>
    <row r="68" spans="1:17" ht="12" customHeight="1">
      <c r="A68" s="83" t="s">
        <v>1</v>
      </c>
      <c r="C68" s="39" t="s">
        <v>135</v>
      </c>
      <c r="D68" s="129"/>
      <c r="E68" s="124"/>
      <c r="F68" s="43"/>
      <c r="G68" s="60" t="s">
        <v>1</v>
      </c>
      <c r="I68" s="39" t="s">
        <v>167</v>
      </c>
      <c r="J68" s="129"/>
      <c r="K68" s="130"/>
      <c r="M68" s="83" t="s">
        <v>1</v>
      </c>
      <c r="O68" s="39" t="s">
        <v>186</v>
      </c>
      <c r="P68" s="129"/>
      <c r="Q68" s="130"/>
    </row>
    <row r="69" spans="1:18" ht="12" customHeight="1">
      <c r="A69" s="29">
        <v>127</v>
      </c>
      <c r="C69" s="16" t="s">
        <v>134</v>
      </c>
      <c r="D69" s="129" t="s">
        <v>1</v>
      </c>
      <c r="E69" s="124">
        <v>10025414586</v>
      </c>
      <c r="F69" s="124" t="s">
        <v>5</v>
      </c>
      <c r="G69" s="29">
        <v>157</v>
      </c>
      <c r="I69" s="16" t="s">
        <v>166</v>
      </c>
      <c r="J69" s="129" t="s">
        <v>1</v>
      </c>
      <c r="K69" s="124">
        <v>10023512275</v>
      </c>
      <c r="L69" s="124" t="s">
        <v>5</v>
      </c>
      <c r="M69" s="29">
        <v>181</v>
      </c>
      <c r="O69" s="16" t="s">
        <v>185</v>
      </c>
      <c r="P69" s="129" t="s">
        <v>1</v>
      </c>
      <c r="Q69" s="124">
        <v>10066625846</v>
      </c>
      <c r="R69" s="124" t="s">
        <v>5</v>
      </c>
    </row>
    <row r="70" spans="1:18" ht="12" customHeight="1">
      <c r="A70" s="29">
        <v>128</v>
      </c>
      <c r="C70" s="16" t="s">
        <v>136</v>
      </c>
      <c r="D70" s="129" t="s">
        <v>1</v>
      </c>
      <c r="E70" s="124">
        <v>10023523288</v>
      </c>
      <c r="F70" s="124" t="s">
        <v>5</v>
      </c>
      <c r="G70" s="29">
        <v>158</v>
      </c>
      <c r="I70" s="16" t="s">
        <v>168</v>
      </c>
      <c r="J70" s="129" t="s">
        <v>1</v>
      </c>
      <c r="K70" s="124">
        <v>10027344078</v>
      </c>
      <c r="L70" s="124" t="s">
        <v>5</v>
      </c>
      <c r="M70" s="29">
        <v>182</v>
      </c>
      <c r="O70" s="16" t="s">
        <v>187</v>
      </c>
      <c r="P70" s="129" t="s">
        <v>1</v>
      </c>
      <c r="Q70" s="124">
        <v>10023511568</v>
      </c>
      <c r="R70" s="124" t="s">
        <v>5</v>
      </c>
    </row>
    <row r="71" spans="1:18" ht="12" customHeight="1">
      <c r="A71" s="29">
        <v>129</v>
      </c>
      <c r="C71" s="16" t="s">
        <v>137</v>
      </c>
      <c r="D71" s="129" t="s">
        <v>1</v>
      </c>
      <c r="E71" s="124">
        <v>10027007107</v>
      </c>
      <c r="F71" s="124" t="s">
        <v>5</v>
      </c>
      <c r="G71" s="29">
        <v>159</v>
      </c>
      <c r="I71" s="16" t="s">
        <v>269</v>
      </c>
      <c r="J71" s="129" t="s">
        <v>1</v>
      </c>
      <c r="K71" s="124">
        <v>10027407534</v>
      </c>
      <c r="L71" s="124" t="s">
        <v>5</v>
      </c>
      <c r="M71" s="29">
        <v>183</v>
      </c>
      <c r="O71" s="16" t="s">
        <v>188</v>
      </c>
      <c r="P71" s="129" t="s">
        <v>1</v>
      </c>
      <c r="Q71" s="124">
        <v>10066626856</v>
      </c>
      <c r="R71" s="124" t="s">
        <v>5</v>
      </c>
    </row>
    <row r="72" spans="1:18" ht="12" customHeight="1">
      <c r="A72" s="29">
        <v>130</v>
      </c>
      <c r="C72" s="16" t="s">
        <v>138</v>
      </c>
      <c r="D72" s="129" t="s">
        <v>1</v>
      </c>
      <c r="E72" s="124">
        <v>10027164024</v>
      </c>
      <c r="F72" s="124" t="s">
        <v>5</v>
      </c>
      <c r="G72" s="29">
        <v>160</v>
      </c>
      <c r="I72" s="16" t="s">
        <v>169</v>
      </c>
      <c r="J72" s="129" t="s">
        <v>10</v>
      </c>
      <c r="K72" s="124">
        <v>10016530804</v>
      </c>
      <c r="L72" s="124" t="s">
        <v>5</v>
      </c>
      <c r="M72" s="29">
        <v>184</v>
      </c>
      <c r="O72" s="16" t="s">
        <v>189</v>
      </c>
      <c r="P72" s="129" t="s">
        <v>1</v>
      </c>
      <c r="Q72" s="124">
        <v>10066624533</v>
      </c>
      <c r="R72" s="124" t="s">
        <v>5</v>
      </c>
    </row>
    <row r="73" spans="1:18" ht="12" customHeight="1">
      <c r="A73" s="29">
        <v>131</v>
      </c>
      <c r="C73" s="16" t="s">
        <v>139</v>
      </c>
      <c r="D73" s="129" t="s">
        <v>1</v>
      </c>
      <c r="E73" s="124">
        <v>10026065500</v>
      </c>
      <c r="F73" s="124" t="s">
        <v>5</v>
      </c>
      <c r="G73" s="29">
        <v>161</v>
      </c>
      <c r="I73" s="16" t="s">
        <v>170</v>
      </c>
      <c r="J73" s="129" t="s">
        <v>1</v>
      </c>
      <c r="K73" s="124">
        <v>10026334369</v>
      </c>
      <c r="L73" s="124" t="s">
        <v>5</v>
      </c>
      <c r="M73" s="29">
        <v>185</v>
      </c>
      <c r="O73" s="16" t="s">
        <v>190</v>
      </c>
      <c r="P73" s="129" t="s">
        <v>1</v>
      </c>
      <c r="Q73" s="124">
        <v>10065794373</v>
      </c>
      <c r="R73" s="124" t="s">
        <v>5</v>
      </c>
    </row>
    <row r="74" spans="1:18" ht="12" customHeight="1">
      <c r="A74" s="29">
        <v>132</v>
      </c>
      <c r="C74" s="16"/>
      <c r="D74" s="129">
        <v>0</v>
      </c>
      <c r="E74" s="124"/>
      <c r="F74" s="124" t="s">
        <v>5</v>
      </c>
      <c r="G74" s="29">
        <v>162</v>
      </c>
      <c r="I74" s="16" t="s">
        <v>171</v>
      </c>
      <c r="J74" s="129" t="s">
        <v>1</v>
      </c>
      <c r="K74" s="124">
        <v>10070139064</v>
      </c>
      <c r="L74" s="124" t="s">
        <v>251</v>
      </c>
      <c r="M74" s="29">
        <v>186</v>
      </c>
      <c r="O74" s="16" t="s">
        <v>191</v>
      </c>
      <c r="P74" s="129" t="s">
        <v>1</v>
      </c>
      <c r="Q74" s="124">
        <v>10068085593</v>
      </c>
      <c r="R74" s="124" t="s">
        <v>5</v>
      </c>
    </row>
    <row r="75" spans="1:17" ht="12" customHeight="1">
      <c r="A75" s="74" t="s">
        <v>8</v>
      </c>
      <c r="B75" s="20">
        <v>22</v>
      </c>
      <c r="C75" s="75" t="s">
        <v>232</v>
      </c>
      <c r="D75" s="75" t="s">
        <v>1</v>
      </c>
      <c r="E75" s="124">
        <v>10050132513</v>
      </c>
      <c r="F75" s="43"/>
      <c r="G75" s="20" t="s">
        <v>8</v>
      </c>
      <c r="H75" s="20">
        <v>27</v>
      </c>
      <c r="I75" s="75" t="s">
        <v>233</v>
      </c>
      <c r="J75" s="75" t="s">
        <v>1</v>
      </c>
      <c r="K75" s="124">
        <v>10054830949</v>
      </c>
      <c r="M75" s="20" t="s">
        <v>8</v>
      </c>
      <c r="N75" s="20">
        <v>31</v>
      </c>
      <c r="O75" s="75" t="s">
        <v>234</v>
      </c>
      <c r="P75" s="75" t="s">
        <v>1</v>
      </c>
      <c r="Q75" s="124">
        <v>10006580927</v>
      </c>
    </row>
    <row r="76" spans="4:17" ht="12" customHeight="1">
      <c r="D76" s="128"/>
      <c r="E76" s="124"/>
      <c r="F76" s="43"/>
      <c r="G76" s="20"/>
      <c r="J76" s="128"/>
      <c r="K76" s="132"/>
      <c r="M76" s="20"/>
      <c r="O76" s="75"/>
      <c r="P76" s="75"/>
      <c r="Q76" s="131"/>
    </row>
    <row r="77" spans="1:17" ht="12" customHeight="1">
      <c r="A77" s="83" t="s">
        <v>1</v>
      </c>
      <c r="C77" s="39" t="s">
        <v>141</v>
      </c>
      <c r="D77" s="129"/>
      <c r="E77" s="124"/>
      <c r="F77" s="43"/>
      <c r="G77" s="83" t="s">
        <v>1</v>
      </c>
      <c r="I77" s="39" t="s">
        <v>173</v>
      </c>
      <c r="J77" s="129"/>
      <c r="K77" s="130"/>
      <c r="M77" s="60" t="s">
        <v>1</v>
      </c>
      <c r="O77" s="39" t="s">
        <v>193</v>
      </c>
      <c r="P77" s="129"/>
      <c r="Q77" s="130"/>
    </row>
    <row r="78" spans="1:18" ht="12" customHeight="1">
      <c r="A78" s="29">
        <v>133</v>
      </c>
      <c r="C78" s="16" t="s">
        <v>140</v>
      </c>
      <c r="D78" s="129" t="s">
        <v>1</v>
      </c>
      <c r="E78" s="124">
        <v>10025815724</v>
      </c>
      <c r="F78" s="124" t="s">
        <v>5</v>
      </c>
      <c r="G78" s="29">
        <v>163</v>
      </c>
      <c r="I78" s="16" t="s">
        <v>172</v>
      </c>
      <c r="J78" s="129" t="s">
        <v>1</v>
      </c>
      <c r="K78" s="124">
        <v>10027246876</v>
      </c>
      <c r="L78" s="124" t="s">
        <v>5</v>
      </c>
      <c r="M78" s="29">
        <v>187</v>
      </c>
      <c r="O78" s="16" t="s">
        <v>192</v>
      </c>
      <c r="P78" s="129" t="s">
        <v>1</v>
      </c>
      <c r="Q78" s="124">
        <v>10067439434</v>
      </c>
      <c r="R78" s="124" t="s">
        <v>251</v>
      </c>
    </row>
    <row r="79" spans="1:18" ht="12" customHeight="1">
      <c r="A79" s="29">
        <v>134</v>
      </c>
      <c r="C79" s="16" t="s">
        <v>142</v>
      </c>
      <c r="D79" s="129" t="s">
        <v>1</v>
      </c>
      <c r="E79" s="124">
        <v>10023513083</v>
      </c>
      <c r="F79" s="124" t="s">
        <v>5</v>
      </c>
      <c r="G79" s="29">
        <v>164</v>
      </c>
      <c r="I79" s="16" t="s">
        <v>174</v>
      </c>
      <c r="J79" s="129" t="s">
        <v>1</v>
      </c>
      <c r="K79" s="124">
        <v>10025696694</v>
      </c>
      <c r="L79" s="124" t="s">
        <v>5</v>
      </c>
      <c r="M79" s="29">
        <v>188</v>
      </c>
      <c r="O79" s="16" t="s">
        <v>194</v>
      </c>
      <c r="P79" s="129" t="s">
        <v>1</v>
      </c>
      <c r="Q79" s="124">
        <v>10067434380</v>
      </c>
      <c r="R79" s="124" t="s">
        <v>251</v>
      </c>
    </row>
    <row r="80" spans="1:18" ht="12" customHeight="1">
      <c r="A80" s="29">
        <v>135</v>
      </c>
      <c r="C80" s="16" t="s">
        <v>143</v>
      </c>
      <c r="D80" s="129" t="s">
        <v>1</v>
      </c>
      <c r="E80" s="124">
        <v>10026010229</v>
      </c>
      <c r="F80" s="124" t="s">
        <v>5</v>
      </c>
      <c r="G80" s="29">
        <v>165</v>
      </c>
      <c r="I80" s="16" t="s">
        <v>175</v>
      </c>
      <c r="J80" s="129" t="s">
        <v>1</v>
      </c>
      <c r="K80" s="124">
        <v>10023570374</v>
      </c>
      <c r="L80" s="124" t="s">
        <v>5</v>
      </c>
      <c r="M80" s="29">
        <v>189</v>
      </c>
      <c r="O80" s="16" t="s">
        <v>270</v>
      </c>
      <c r="P80" s="129" t="s">
        <v>1</v>
      </c>
      <c r="Q80" s="124">
        <v>10067438626</v>
      </c>
      <c r="R80" s="124" t="s">
        <v>251</v>
      </c>
    </row>
    <row r="81" spans="1:18" ht="12" customHeight="1">
      <c r="A81" s="29">
        <v>136</v>
      </c>
      <c r="C81" s="16" t="s">
        <v>144</v>
      </c>
      <c r="D81" s="129" t="s">
        <v>1</v>
      </c>
      <c r="E81" s="124">
        <v>10069510079</v>
      </c>
      <c r="F81" s="124" t="s">
        <v>251</v>
      </c>
      <c r="G81" s="29">
        <v>166</v>
      </c>
      <c r="I81" s="16" t="s">
        <v>176</v>
      </c>
      <c r="J81" s="129" t="s">
        <v>1</v>
      </c>
      <c r="K81" s="124">
        <v>10025610509</v>
      </c>
      <c r="L81" s="124" t="s">
        <v>5</v>
      </c>
      <c r="M81" s="29">
        <v>190</v>
      </c>
      <c r="O81" s="16">
        <v>0</v>
      </c>
      <c r="P81" s="129">
        <v>0</v>
      </c>
      <c r="Q81" s="124">
        <v>0</v>
      </c>
      <c r="R81" s="124">
        <v>0</v>
      </c>
    </row>
    <row r="82" spans="1:18" ht="12" customHeight="1">
      <c r="A82" s="29">
        <v>137</v>
      </c>
      <c r="C82" s="16" t="s">
        <v>145</v>
      </c>
      <c r="D82" s="129" t="s">
        <v>1</v>
      </c>
      <c r="E82" s="124">
        <v>10070039337</v>
      </c>
      <c r="F82" s="124" t="s">
        <v>251</v>
      </c>
      <c r="G82" s="29">
        <v>167</v>
      </c>
      <c r="I82" s="16" t="s">
        <v>177</v>
      </c>
      <c r="J82" s="129" t="s">
        <v>1</v>
      </c>
      <c r="K82" s="124">
        <v>10026017909</v>
      </c>
      <c r="L82" s="124" t="s">
        <v>5</v>
      </c>
      <c r="M82" s="29">
        <v>191</v>
      </c>
      <c r="O82" s="16" t="s">
        <v>195</v>
      </c>
      <c r="P82" s="129" t="s">
        <v>1</v>
      </c>
      <c r="Q82" s="124">
        <v>10067434178</v>
      </c>
      <c r="R82" s="124" t="s">
        <v>251</v>
      </c>
    </row>
    <row r="83" spans="1:18" ht="12" customHeight="1">
      <c r="A83" s="29">
        <v>138</v>
      </c>
      <c r="C83" s="16" t="s">
        <v>146</v>
      </c>
      <c r="D83" s="129" t="s">
        <v>1</v>
      </c>
      <c r="E83" s="124">
        <v>10026188465</v>
      </c>
      <c r="F83" s="124" t="s">
        <v>5</v>
      </c>
      <c r="G83" s="29">
        <v>168</v>
      </c>
      <c r="I83" s="16"/>
      <c r="J83" s="129">
        <v>0</v>
      </c>
      <c r="K83" s="124">
        <v>0</v>
      </c>
      <c r="L83" s="124">
        <v>0</v>
      </c>
      <c r="M83" s="29">
        <v>192</v>
      </c>
      <c r="O83" s="16" t="s">
        <v>196</v>
      </c>
      <c r="P83" s="129" t="s">
        <v>1</v>
      </c>
      <c r="Q83" s="124">
        <v>10068945055</v>
      </c>
      <c r="R83" s="124" t="s">
        <v>251</v>
      </c>
    </row>
    <row r="84" spans="1:17" ht="12" customHeight="1">
      <c r="A84" s="74" t="s">
        <v>8</v>
      </c>
      <c r="B84" s="20">
        <v>23</v>
      </c>
      <c r="C84" s="75" t="s">
        <v>235</v>
      </c>
      <c r="D84" s="75" t="s">
        <v>1</v>
      </c>
      <c r="E84" s="124">
        <v>10024152980</v>
      </c>
      <c r="F84" s="43"/>
      <c r="G84" s="20" t="s">
        <v>8</v>
      </c>
      <c r="H84" s="20">
        <v>28</v>
      </c>
      <c r="I84" s="75" t="s">
        <v>236</v>
      </c>
      <c r="J84" s="75" t="s">
        <v>1</v>
      </c>
      <c r="K84" s="124">
        <v>10003088018</v>
      </c>
      <c r="M84" s="20" t="s">
        <v>8</v>
      </c>
      <c r="N84" s="20">
        <v>32</v>
      </c>
      <c r="O84" s="75" t="s">
        <v>237</v>
      </c>
      <c r="P84" s="75" t="s">
        <v>1</v>
      </c>
      <c r="Q84" s="124">
        <v>10006570015</v>
      </c>
    </row>
    <row r="85" spans="2:17" ht="10.5" customHeight="1">
      <c r="B85" s="55"/>
      <c r="C85" s="55"/>
      <c r="D85" s="128"/>
      <c r="E85" s="124"/>
      <c r="F85" s="43"/>
      <c r="J85" s="128"/>
      <c r="K85" s="132"/>
      <c r="M85" s="20"/>
      <c r="N85" s="76"/>
      <c r="O85" s="16"/>
      <c r="P85" s="129"/>
      <c r="Q85" s="124"/>
    </row>
    <row r="86" spans="1:17" ht="12" customHeight="1">
      <c r="A86" s="133" t="s">
        <v>1</v>
      </c>
      <c r="C86" s="39" t="s">
        <v>12</v>
      </c>
      <c r="D86" s="129"/>
      <c r="E86" s="124"/>
      <c r="F86" s="43"/>
      <c r="G86" s="83" t="s">
        <v>1</v>
      </c>
      <c r="I86" s="39" t="s">
        <v>179</v>
      </c>
      <c r="J86" s="129"/>
      <c r="K86" s="130"/>
      <c r="M86" s="60" t="s">
        <v>1</v>
      </c>
      <c r="O86" s="39" t="s">
        <v>198</v>
      </c>
      <c r="P86" s="129"/>
      <c r="Q86" s="130"/>
    </row>
    <row r="87" spans="1:18" ht="12" customHeight="1">
      <c r="A87" s="29">
        <v>139</v>
      </c>
      <c r="C87" s="16" t="s">
        <v>147</v>
      </c>
      <c r="D87" s="129" t="s">
        <v>1</v>
      </c>
      <c r="E87" s="124">
        <v>10069504120</v>
      </c>
      <c r="F87" s="124" t="s">
        <v>251</v>
      </c>
      <c r="G87" s="29">
        <v>169</v>
      </c>
      <c r="I87" s="16" t="s">
        <v>178</v>
      </c>
      <c r="J87" s="129" t="s">
        <v>1</v>
      </c>
      <c r="K87" s="124">
        <v>10028097244</v>
      </c>
      <c r="L87" s="124" t="s">
        <v>5</v>
      </c>
      <c r="M87" s="29">
        <v>193</v>
      </c>
      <c r="O87" s="16" t="s">
        <v>197</v>
      </c>
      <c r="P87" s="129" t="s">
        <v>1</v>
      </c>
      <c r="Q87" s="124">
        <v>10026096317</v>
      </c>
      <c r="R87" s="124" t="s">
        <v>5</v>
      </c>
    </row>
    <row r="88" spans="1:18" ht="12" customHeight="1">
      <c r="A88" s="29">
        <v>140</v>
      </c>
      <c r="C88" s="16" t="s">
        <v>148</v>
      </c>
      <c r="D88" s="129" t="s">
        <v>1</v>
      </c>
      <c r="E88" s="124">
        <v>10069321638</v>
      </c>
      <c r="F88" s="124" t="s">
        <v>251</v>
      </c>
      <c r="G88" s="29">
        <v>170</v>
      </c>
      <c r="I88" s="16" t="s">
        <v>180</v>
      </c>
      <c r="J88" s="129" t="s">
        <v>1</v>
      </c>
      <c r="K88" s="124">
        <v>10027402985</v>
      </c>
      <c r="L88" s="124" t="s">
        <v>5</v>
      </c>
      <c r="M88" s="29">
        <v>194</v>
      </c>
      <c r="O88" s="16" t="s">
        <v>199</v>
      </c>
      <c r="P88" s="129" t="s">
        <v>1</v>
      </c>
      <c r="Q88" s="124">
        <v>10067196126</v>
      </c>
      <c r="R88" s="124" t="s">
        <v>251</v>
      </c>
    </row>
    <row r="89" spans="1:18" ht="12" customHeight="1">
      <c r="A89" s="29">
        <v>141</v>
      </c>
      <c r="C89" s="16" t="s">
        <v>149</v>
      </c>
      <c r="D89" s="129" t="s">
        <v>1</v>
      </c>
      <c r="E89" s="124">
        <v>10025636575</v>
      </c>
      <c r="F89" s="124" t="s">
        <v>5</v>
      </c>
      <c r="G89" s="29">
        <v>171</v>
      </c>
      <c r="I89" s="16" t="s">
        <v>181</v>
      </c>
      <c r="J89" s="129" t="s">
        <v>1</v>
      </c>
      <c r="K89" s="124">
        <v>10072388555</v>
      </c>
      <c r="L89" s="124" t="s">
        <v>5</v>
      </c>
      <c r="M89" s="29">
        <v>195</v>
      </c>
      <c r="O89" s="16" t="s">
        <v>200</v>
      </c>
      <c r="P89" s="129" t="s">
        <v>1</v>
      </c>
      <c r="Q89" s="124">
        <v>10026107734</v>
      </c>
      <c r="R89" s="124" t="s">
        <v>5</v>
      </c>
    </row>
    <row r="90" spans="1:18" ht="12" customHeight="1">
      <c r="A90" s="29">
        <v>142</v>
      </c>
      <c r="C90" s="16" t="s">
        <v>150</v>
      </c>
      <c r="D90" s="129" t="s">
        <v>1</v>
      </c>
      <c r="E90" s="124">
        <v>10027247583</v>
      </c>
      <c r="F90" s="124" t="s">
        <v>5</v>
      </c>
      <c r="G90" s="29">
        <v>172</v>
      </c>
      <c r="I90" s="16" t="s">
        <v>182</v>
      </c>
      <c r="J90" s="129" t="s">
        <v>1</v>
      </c>
      <c r="K90" s="124">
        <v>10068749136</v>
      </c>
      <c r="L90" s="124" t="s">
        <v>5</v>
      </c>
      <c r="M90" s="29">
        <v>196</v>
      </c>
      <c r="O90" s="16" t="s">
        <v>201</v>
      </c>
      <c r="P90" s="129" t="s">
        <v>1</v>
      </c>
      <c r="Q90" s="124">
        <v>10066452660</v>
      </c>
      <c r="R90" s="124" t="s">
        <v>251</v>
      </c>
    </row>
    <row r="91" spans="1:18" ht="12" customHeight="1">
      <c r="A91" s="29">
        <v>143</v>
      </c>
      <c r="C91" s="16" t="s">
        <v>151</v>
      </c>
      <c r="D91" s="129" t="s">
        <v>1</v>
      </c>
      <c r="E91" s="124">
        <v>10027150684</v>
      </c>
      <c r="F91" s="124" t="s">
        <v>5</v>
      </c>
      <c r="G91" s="29">
        <v>173</v>
      </c>
      <c r="I91" s="16" t="s">
        <v>183</v>
      </c>
      <c r="J91" s="129" t="s">
        <v>1</v>
      </c>
      <c r="K91" s="124">
        <v>0</v>
      </c>
      <c r="L91" s="124" t="s">
        <v>5</v>
      </c>
      <c r="M91" s="29">
        <v>197</v>
      </c>
      <c r="O91" s="16" t="s">
        <v>202</v>
      </c>
      <c r="P91" s="129" t="s">
        <v>1</v>
      </c>
      <c r="Q91" s="124">
        <v>10026067520</v>
      </c>
      <c r="R91" s="124" t="s">
        <v>5</v>
      </c>
    </row>
    <row r="92" spans="1:18" ht="12" customHeight="1">
      <c r="A92" s="29">
        <v>144</v>
      </c>
      <c r="C92" s="16" t="s">
        <v>152</v>
      </c>
      <c r="D92" s="129" t="s">
        <v>1</v>
      </c>
      <c r="E92" s="124">
        <v>10068086001</v>
      </c>
      <c r="F92" s="124" t="s">
        <v>251</v>
      </c>
      <c r="G92" s="29">
        <v>174</v>
      </c>
      <c r="I92" s="16">
        <v>0</v>
      </c>
      <c r="J92" s="129">
        <v>0</v>
      </c>
      <c r="K92" s="124">
        <v>0</v>
      </c>
      <c r="L92" s="124" t="s">
        <v>5</v>
      </c>
      <c r="M92" s="29">
        <v>198</v>
      </c>
      <c r="O92" s="16" t="s">
        <v>203</v>
      </c>
      <c r="P92" s="129" t="s">
        <v>1</v>
      </c>
      <c r="Q92" s="124">
        <v>10067196631</v>
      </c>
      <c r="R92" s="124" t="s">
        <v>5</v>
      </c>
    </row>
    <row r="93" spans="1:17" ht="12" customHeight="1">
      <c r="A93" s="74" t="s">
        <v>8</v>
      </c>
      <c r="B93" s="20">
        <v>24</v>
      </c>
      <c r="C93" s="75" t="s">
        <v>238</v>
      </c>
      <c r="D93" s="75" t="s">
        <v>1</v>
      </c>
      <c r="E93" s="124">
        <v>10051381991</v>
      </c>
      <c r="F93" s="43"/>
      <c r="G93" s="20" t="s">
        <v>8</v>
      </c>
      <c r="H93" s="20">
        <v>29</v>
      </c>
      <c r="I93" s="75" t="s">
        <v>239</v>
      </c>
      <c r="J93" s="75" t="s">
        <v>1</v>
      </c>
      <c r="K93" s="124">
        <v>10024029813</v>
      </c>
      <c r="M93" s="20" t="s">
        <v>8</v>
      </c>
      <c r="N93" s="20">
        <v>33</v>
      </c>
      <c r="O93" s="75" t="s">
        <v>240</v>
      </c>
      <c r="P93" s="75" t="s">
        <v>1</v>
      </c>
      <c r="Q93" s="124">
        <v>10024187033</v>
      </c>
    </row>
    <row r="94" spans="1:17" ht="10.5" customHeight="1">
      <c r="A94" s="20"/>
      <c r="D94" s="128"/>
      <c r="E94" s="124"/>
      <c r="F94" s="43"/>
      <c r="G94" s="20"/>
      <c r="J94" s="128"/>
      <c r="K94" s="132"/>
      <c r="O94" s="16"/>
      <c r="P94" s="129"/>
      <c r="Q94" s="124"/>
    </row>
    <row r="95" spans="1:17" ht="12" customHeight="1">
      <c r="A95" s="83" t="s">
        <v>1</v>
      </c>
      <c r="C95" s="39" t="s">
        <v>154</v>
      </c>
      <c r="D95" s="129"/>
      <c r="E95" s="124"/>
      <c r="F95" s="43"/>
      <c r="G95" s="83" t="s">
        <v>1</v>
      </c>
      <c r="I95" s="39" t="s">
        <v>184</v>
      </c>
      <c r="J95" s="129"/>
      <c r="K95" s="130"/>
      <c r="M95" s="60" t="s">
        <v>1</v>
      </c>
      <c r="O95" s="39" t="s">
        <v>205</v>
      </c>
      <c r="P95" s="129"/>
      <c r="Q95" s="130"/>
    </row>
    <row r="96" spans="1:18" ht="12" customHeight="1">
      <c r="A96" s="29">
        <v>145</v>
      </c>
      <c r="C96" s="16" t="s">
        <v>153</v>
      </c>
      <c r="D96" s="129" t="s">
        <v>1</v>
      </c>
      <c r="E96" s="124">
        <v>10068670324</v>
      </c>
      <c r="F96" s="124" t="s">
        <v>251</v>
      </c>
      <c r="G96" s="29">
        <v>175</v>
      </c>
      <c r="I96" s="16"/>
      <c r="J96" s="129" t="s">
        <v>1</v>
      </c>
      <c r="K96" s="124">
        <v>0</v>
      </c>
      <c r="L96" s="124">
        <v>0</v>
      </c>
      <c r="M96" s="29">
        <v>199</v>
      </c>
      <c r="O96" s="16" t="s">
        <v>204</v>
      </c>
      <c r="P96" s="129" t="s">
        <v>1</v>
      </c>
      <c r="Q96" s="124">
        <v>10068567664</v>
      </c>
      <c r="R96" s="124" t="s">
        <v>251</v>
      </c>
    </row>
    <row r="97" spans="1:18" ht="12" customHeight="1">
      <c r="A97" s="29">
        <v>146</v>
      </c>
      <c r="C97" s="16" t="s">
        <v>155</v>
      </c>
      <c r="D97" s="129" t="s">
        <v>1</v>
      </c>
      <c r="E97" s="124">
        <v>10027443304</v>
      </c>
      <c r="F97" s="124" t="s">
        <v>5</v>
      </c>
      <c r="G97" s="29">
        <v>176</v>
      </c>
      <c r="I97" s="16"/>
      <c r="J97" s="129">
        <v>0</v>
      </c>
      <c r="K97" s="124">
        <v>0</v>
      </c>
      <c r="L97" s="124">
        <v>0</v>
      </c>
      <c r="M97" s="29">
        <v>200</v>
      </c>
      <c r="O97" s="16" t="s">
        <v>206</v>
      </c>
      <c r="P97" s="129" t="s">
        <v>1</v>
      </c>
      <c r="Q97" s="124">
        <v>10066574821</v>
      </c>
      <c r="R97" s="124" t="s">
        <v>251</v>
      </c>
    </row>
    <row r="98" spans="1:18" ht="12" customHeight="1">
      <c r="A98" s="29">
        <v>147</v>
      </c>
      <c r="C98" s="16" t="s">
        <v>156</v>
      </c>
      <c r="D98" s="129" t="s">
        <v>1</v>
      </c>
      <c r="E98" s="124">
        <v>10023510659</v>
      </c>
      <c r="F98" s="124" t="s">
        <v>5</v>
      </c>
      <c r="G98" s="29">
        <v>177</v>
      </c>
      <c r="I98" s="16"/>
      <c r="J98" s="129">
        <v>0</v>
      </c>
      <c r="K98" s="124">
        <v>0</v>
      </c>
      <c r="L98" s="124">
        <v>0</v>
      </c>
      <c r="M98" s="29">
        <v>201</v>
      </c>
      <c r="O98" s="16" t="s">
        <v>207</v>
      </c>
      <c r="P98" s="129" t="s">
        <v>1</v>
      </c>
      <c r="Q98" s="124">
        <v>10073154956</v>
      </c>
      <c r="R98" s="124" t="s">
        <v>251</v>
      </c>
    </row>
    <row r="99" spans="1:18" ht="12" customHeight="1">
      <c r="A99" s="29">
        <v>148</v>
      </c>
      <c r="C99" s="16" t="s">
        <v>157</v>
      </c>
      <c r="D99" s="129" t="s">
        <v>1</v>
      </c>
      <c r="E99" s="124">
        <v>10027178067</v>
      </c>
      <c r="F99" s="124" t="s">
        <v>5</v>
      </c>
      <c r="G99" s="29">
        <v>178</v>
      </c>
      <c r="I99" s="16"/>
      <c r="J99" s="129">
        <v>0</v>
      </c>
      <c r="K99" s="124">
        <v>0</v>
      </c>
      <c r="L99" s="124">
        <v>0</v>
      </c>
      <c r="M99" s="29">
        <v>202</v>
      </c>
      <c r="O99" s="16" t="s">
        <v>208</v>
      </c>
      <c r="P99" s="129" t="s">
        <v>1</v>
      </c>
      <c r="Q99" s="124">
        <v>10006657420</v>
      </c>
      <c r="R99" s="124" t="s">
        <v>251</v>
      </c>
    </row>
    <row r="100" spans="1:18" ht="12" customHeight="1">
      <c r="A100" s="29">
        <v>149</v>
      </c>
      <c r="C100" s="16" t="s">
        <v>158</v>
      </c>
      <c r="D100" s="129" t="s">
        <v>1</v>
      </c>
      <c r="E100" s="124">
        <v>10025720845</v>
      </c>
      <c r="F100" s="124" t="s">
        <v>5</v>
      </c>
      <c r="G100" s="29">
        <v>179</v>
      </c>
      <c r="I100" s="16"/>
      <c r="J100" s="129">
        <v>0</v>
      </c>
      <c r="K100" s="124">
        <v>0</v>
      </c>
      <c r="L100" s="124">
        <v>0</v>
      </c>
      <c r="M100" s="29">
        <v>203</v>
      </c>
      <c r="O100" s="16" t="s">
        <v>209</v>
      </c>
      <c r="P100" s="129" t="s">
        <v>1</v>
      </c>
      <c r="Q100" s="124">
        <v>10066575730</v>
      </c>
      <c r="R100" s="124" t="s">
        <v>251</v>
      </c>
    </row>
    <row r="101" spans="1:18" ht="12" customHeight="1">
      <c r="A101" s="29">
        <v>150</v>
      </c>
      <c r="C101" s="16" t="s">
        <v>159</v>
      </c>
      <c r="D101" s="129" t="s">
        <v>1</v>
      </c>
      <c r="E101" s="124">
        <v>10026889188</v>
      </c>
      <c r="F101" s="124" t="s">
        <v>5</v>
      </c>
      <c r="G101" s="29">
        <v>180</v>
      </c>
      <c r="I101" s="16"/>
      <c r="J101" s="129">
        <v>0</v>
      </c>
      <c r="K101" s="124">
        <v>0</v>
      </c>
      <c r="L101" s="124">
        <v>0</v>
      </c>
      <c r="M101" s="29">
        <v>204</v>
      </c>
      <c r="O101" s="16" t="s">
        <v>210</v>
      </c>
      <c r="P101" s="129" t="s">
        <v>1</v>
      </c>
      <c r="Q101" s="124">
        <v>10070293456</v>
      </c>
      <c r="R101" s="124" t="s">
        <v>251</v>
      </c>
    </row>
    <row r="102" spans="1:17" ht="12" customHeight="1">
      <c r="A102" s="74" t="s">
        <v>8</v>
      </c>
      <c r="B102" s="20">
        <v>25</v>
      </c>
      <c r="C102" s="75" t="s">
        <v>241</v>
      </c>
      <c r="D102" s="75" t="s">
        <v>1</v>
      </c>
      <c r="E102" s="124">
        <v>10023567445</v>
      </c>
      <c r="F102" s="43"/>
      <c r="G102" s="20" t="s">
        <v>8</v>
      </c>
      <c r="H102" s="20">
        <v>30</v>
      </c>
      <c r="I102" s="75" t="s">
        <v>242</v>
      </c>
      <c r="J102" s="75" t="s">
        <v>1</v>
      </c>
      <c r="K102" s="124">
        <v>10024696988</v>
      </c>
      <c r="M102" s="20" t="s">
        <v>8</v>
      </c>
      <c r="N102" s="20">
        <v>34</v>
      </c>
      <c r="O102" s="75" t="s">
        <v>243</v>
      </c>
      <c r="P102" s="75" t="s">
        <v>1</v>
      </c>
      <c r="Q102" s="124">
        <v>10073156471</v>
      </c>
    </row>
    <row r="103" spans="4:17" ht="10.5" customHeight="1">
      <c r="D103" s="128"/>
      <c r="E103" s="124"/>
      <c r="F103" s="43"/>
      <c r="J103" s="128"/>
      <c r="K103" s="132"/>
      <c r="Q103" s="74"/>
    </row>
    <row r="104" spans="1:17" ht="12" customHeight="1">
      <c r="A104" s="83" t="s">
        <v>1</v>
      </c>
      <c r="C104" s="39" t="s">
        <v>161</v>
      </c>
      <c r="D104" s="129"/>
      <c r="E104" s="124"/>
      <c r="F104" s="43"/>
      <c r="G104" s="83"/>
      <c r="I104" s="39"/>
      <c r="J104" s="129"/>
      <c r="K104" s="130"/>
      <c r="M104" s="83"/>
      <c r="O104" s="39"/>
      <c r="P104" s="59"/>
      <c r="Q104" s="123"/>
    </row>
    <row r="105" spans="1:18" ht="12" customHeight="1">
      <c r="A105" s="29">
        <v>151</v>
      </c>
      <c r="C105" s="16" t="s">
        <v>160</v>
      </c>
      <c r="D105" s="129" t="s">
        <v>1</v>
      </c>
      <c r="E105" s="124">
        <v>10070080157</v>
      </c>
      <c r="F105" s="124" t="s">
        <v>251</v>
      </c>
      <c r="I105" s="16"/>
      <c r="J105" s="129"/>
      <c r="K105" s="124"/>
      <c r="L105" s="124">
        <v>0</v>
      </c>
      <c r="O105" s="16"/>
      <c r="P105" s="59"/>
      <c r="Q105" s="122"/>
      <c r="R105" s="124">
        <v>0</v>
      </c>
    </row>
    <row r="106" spans="1:18" ht="12" customHeight="1">
      <c r="A106" s="29">
        <v>152</v>
      </c>
      <c r="C106" s="16" t="s">
        <v>162</v>
      </c>
      <c r="D106" s="129" t="s">
        <v>1</v>
      </c>
      <c r="E106" s="124">
        <v>10066369101</v>
      </c>
      <c r="F106" s="124" t="s">
        <v>251</v>
      </c>
      <c r="I106" s="16"/>
      <c r="J106" s="129"/>
      <c r="K106" s="124"/>
      <c r="L106" s="124">
        <v>0</v>
      </c>
      <c r="O106" s="54" t="s">
        <v>211</v>
      </c>
      <c r="P106" s="59"/>
      <c r="Q106" s="14"/>
      <c r="R106" s="124">
        <v>0</v>
      </c>
    </row>
    <row r="107" spans="1:18" ht="12" customHeight="1">
      <c r="A107" s="29">
        <v>153</v>
      </c>
      <c r="C107" s="16" t="s">
        <v>163</v>
      </c>
      <c r="D107" s="129" t="s">
        <v>1</v>
      </c>
      <c r="E107" s="124">
        <v>10067606758</v>
      </c>
      <c r="F107" s="124" t="s">
        <v>251</v>
      </c>
      <c r="I107" s="16"/>
      <c r="J107" s="129"/>
      <c r="K107" s="124"/>
      <c r="L107" s="124">
        <v>0</v>
      </c>
      <c r="O107" s="76" t="s">
        <v>212</v>
      </c>
      <c r="P107" s="59"/>
      <c r="Q107" s="14"/>
      <c r="R107" s="124">
        <v>0</v>
      </c>
    </row>
    <row r="108" spans="1:18" ht="12" customHeight="1">
      <c r="A108" s="29">
        <v>154</v>
      </c>
      <c r="C108" s="16" t="s">
        <v>164</v>
      </c>
      <c r="D108" s="129" t="s">
        <v>1</v>
      </c>
      <c r="E108" s="124">
        <v>10072624789</v>
      </c>
      <c r="F108" s="124" t="s">
        <v>251</v>
      </c>
      <c r="I108" s="16"/>
      <c r="J108" s="129"/>
      <c r="K108" s="124"/>
      <c r="L108" s="124">
        <v>0</v>
      </c>
      <c r="O108" s="77" t="s">
        <v>213</v>
      </c>
      <c r="P108" s="59"/>
      <c r="Q108" s="14"/>
      <c r="R108" s="124">
        <v>0</v>
      </c>
    </row>
    <row r="109" spans="1:18" ht="12" customHeight="1">
      <c r="A109" s="29">
        <v>155</v>
      </c>
      <c r="C109" s="16" t="s">
        <v>268</v>
      </c>
      <c r="D109" s="129" t="s">
        <v>1</v>
      </c>
      <c r="E109" s="124">
        <v>10067606657</v>
      </c>
      <c r="F109" s="124" t="s">
        <v>251</v>
      </c>
      <c r="I109" s="16"/>
      <c r="J109" s="129"/>
      <c r="K109" s="124"/>
      <c r="L109" s="124">
        <v>0</v>
      </c>
      <c r="O109" s="29" t="s">
        <v>214</v>
      </c>
      <c r="P109" s="59"/>
      <c r="Q109" s="14"/>
      <c r="R109" s="124">
        <v>0</v>
      </c>
    </row>
    <row r="110" spans="1:18" ht="12" customHeight="1">
      <c r="A110" s="29">
        <v>156</v>
      </c>
      <c r="C110" s="16" t="s">
        <v>165</v>
      </c>
      <c r="D110" s="129" t="s">
        <v>1</v>
      </c>
      <c r="E110" s="124">
        <v>10026091162</v>
      </c>
      <c r="F110" s="124" t="s">
        <v>5</v>
      </c>
      <c r="I110" s="16"/>
      <c r="J110" s="129"/>
      <c r="K110" s="124"/>
      <c r="L110" s="124">
        <v>0</v>
      </c>
      <c r="O110" s="16"/>
      <c r="P110" s="59"/>
      <c r="Q110" s="14"/>
      <c r="R110" s="124">
        <v>0</v>
      </c>
    </row>
    <row r="111" spans="1:17" ht="12" customHeight="1">
      <c r="A111" s="74" t="s">
        <v>8</v>
      </c>
      <c r="B111" s="20">
        <v>26</v>
      </c>
      <c r="C111" s="75" t="s">
        <v>244</v>
      </c>
      <c r="D111" s="75" t="s">
        <v>1</v>
      </c>
      <c r="E111" s="124">
        <v>10076812664</v>
      </c>
      <c r="F111" s="43"/>
      <c r="G111" s="20"/>
      <c r="I111" s="75"/>
      <c r="J111" s="75"/>
      <c r="K111" s="124"/>
      <c r="M111" s="20"/>
      <c r="O111" s="75"/>
      <c r="P111" s="75"/>
      <c r="Q111" s="124"/>
    </row>
    <row r="112" spans="4:6" ht="10.5" customHeight="1">
      <c r="D112" s="128"/>
      <c r="E112" s="124"/>
      <c r="F112" s="43"/>
    </row>
    <row r="113" spans="1:18" s="34" customFormat="1" ht="30" customHeight="1">
      <c r="A113" s="65" t="s">
        <v>9</v>
      </c>
      <c r="B113" s="32"/>
      <c r="D113" s="66" t="s">
        <v>3</v>
      </c>
      <c r="E113" s="122"/>
      <c r="F113" s="36"/>
      <c r="G113" s="37"/>
      <c r="H113" s="32"/>
      <c r="I113" s="35" t="s">
        <v>2</v>
      </c>
      <c r="J113" s="146">
        <v>43323</v>
      </c>
      <c r="K113" s="147"/>
      <c r="L113" s="126"/>
      <c r="M113" s="148" t="s">
        <v>6</v>
      </c>
      <c r="N113" s="147"/>
      <c r="O113" s="147"/>
      <c r="P113" s="134">
        <v>181</v>
      </c>
      <c r="Q113" s="54" t="s">
        <v>7</v>
      </c>
      <c r="R113" s="126"/>
    </row>
  </sheetData>
  <sheetProtection/>
  <mergeCells count="4">
    <mergeCell ref="J1:K1"/>
    <mergeCell ref="M1:O1"/>
    <mergeCell ref="J113:K113"/>
    <mergeCell ref="M113:O113"/>
  </mergeCells>
  <printOptions/>
  <pageMargins left="0" right="0" top="0" bottom="0.6692913385826772" header="0.5118110236220472" footer="0.5118110236220472"/>
  <pageSetup horizontalDpi="600" verticalDpi="600" orientation="portrait" paperSize="9" r:id="rId1"/>
  <headerFooter alignWithMargins="0">
    <oddFooter>&amp;LJF LE BOUDEC Chrono Classement Loudéac 06 81 97 06 53&amp;Rminiatures cyclistes sur www.bretagne-vtt.com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9" customWidth="1"/>
    <col min="2" max="2" width="4.7109375" style="10" customWidth="1"/>
    <col min="3" max="3" width="1.7109375" style="19" customWidth="1"/>
    <col min="4" max="4" width="3.7109375" style="19" customWidth="1"/>
    <col min="5" max="5" width="10.421875" style="19" customWidth="1"/>
    <col min="6" max="6" width="26.8515625" style="0" bestFit="1" customWidth="1"/>
    <col min="7" max="7" width="19.57421875" style="0" customWidth="1"/>
    <col min="8" max="8" width="2.57421875" style="9" customWidth="1"/>
    <col min="9" max="9" width="9.140625" style="0" customWidth="1"/>
    <col min="10" max="10" width="1.7109375" style="0" customWidth="1"/>
    <col min="11" max="11" width="5.7109375" style="20" customWidth="1"/>
    <col min="12" max="13" width="9.140625" style="20" customWidth="1"/>
    <col min="14" max="14" width="2.7109375" style="0" customWidth="1"/>
    <col min="15" max="15" width="8.00390625" style="0" customWidth="1"/>
  </cols>
  <sheetData>
    <row r="1" spans="1:13" s="3" customFormat="1" ht="25.5" customHeight="1">
      <c r="A1" s="45" t="s">
        <v>353</v>
      </c>
      <c r="B1" s="2"/>
      <c r="C1" s="2"/>
      <c r="D1" s="2"/>
      <c r="F1" s="4" t="s">
        <v>2</v>
      </c>
      <c r="G1" s="149">
        <v>43323</v>
      </c>
      <c r="H1" s="147"/>
      <c r="I1" s="7">
        <v>39.40154633999398</v>
      </c>
      <c r="J1" s="7"/>
      <c r="K1" s="8" t="s">
        <v>300</v>
      </c>
      <c r="L1" s="8"/>
      <c r="M1" s="8"/>
    </row>
    <row r="2" spans="2:11" s="9" customFormat="1" ht="12.75">
      <c r="B2" s="10"/>
      <c r="C2" s="11"/>
      <c r="D2" s="11"/>
      <c r="E2" s="11"/>
      <c r="F2" s="26"/>
      <c r="I2" s="71"/>
      <c r="K2" s="40"/>
    </row>
    <row r="3" spans="2:11" s="9" customFormat="1" ht="12.75">
      <c r="B3" s="10"/>
      <c r="C3" s="11"/>
      <c r="D3" s="11"/>
      <c r="E3" s="11"/>
      <c r="F3" s="26" t="s">
        <v>301</v>
      </c>
      <c r="I3" s="71">
        <v>109</v>
      </c>
      <c r="K3" s="40" t="s">
        <v>302</v>
      </c>
    </row>
    <row r="4" spans="2:11" s="9" customFormat="1" ht="12.75">
      <c r="B4" s="10"/>
      <c r="C4" s="11"/>
      <c r="D4" s="11"/>
      <c r="E4" s="11"/>
      <c r="F4" s="26"/>
      <c r="I4" s="71"/>
      <c r="K4" s="40"/>
    </row>
    <row r="5" spans="1:13" ht="10.5" customHeight="1">
      <c r="A5" s="9">
        <v>1</v>
      </c>
      <c r="B5" s="11">
        <v>50</v>
      </c>
      <c r="C5" s="14">
        <v>0</v>
      </c>
      <c r="D5" s="14" t="s">
        <v>4</v>
      </c>
      <c r="E5" s="14">
        <v>10022698687</v>
      </c>
      <c r="F5" s="82" t="s">
        <v>63</v>
      </c>
      <c r="G5" s="16" t="s">
        <v>62</v>
      </c>
      <c r="H5" s="14" t="s">
        <v>251</v>
      </c>
      <c r="I5" s="17">
        <v>0.1152662037037037</v>
      </c>
      <c r="J5" s="17"/>
      <c r="K5" s="18"/>
      <c r="L5" s="17"/>
      <c r="M5" s="17"/>
    </row>
    <row r="6" spans="1:13" ht="10.5" customHeight="1">
      <c r="A6" s="9">
        <v>2</v>
      </c>
      <c r="B6" s="11">
        <v>31</v>
      </c>
      <c r="C6" s="14">
        <v>0</v>
      </c>
      <c r="D6" s="14" t="s">
        <v>45</v>
      </c>
      <c r="E6" s="14">
        <v>10023827022</v>
      </c>
      <c r="F6" s="82" t="s">
        <v>43</v>
      </c>
      <c r="G6" s="16" t="s">
        <v>44</v>
      </c>
      <c r="H6" s="14" t="s">
        <v>251</v>
      </c>
      <c r="I6" s="17">
        <v>0.1152662037037037</v>
      </c>
      <c r="J6" s="17" t="s">
        <v>303</v>
      </c>
      <c r="K6" s="18" t="s">
        <v>308</v>
      </c>
      <c r="L6" s="17"/>
      <c r="M6" s="17"/>
    </row>
    <row r="7" spans="1:13" ht="10.5" customHeight="1">
      <c r="A7" s="9">
        <v>3</v>
      </c>
      <c r="B7" s="11">
        <v>142</v>
      </c>
      <c r="C7" s="14">
        <v>0</v>
      </c>
      <c r="D7" s="14" t="s">
        <v>1</v>
      </c>
      <c r="E7" s="14">
        <v>10027247583</v>
      </c>
      <c r="F7" s="82" t="s">
        <v>150</v>
      </c>
      <c r="G7" s="16" t="s">
        <v>12</v>
      </c>
      <c r="H7" s="14" t="s">
        <v>5</v>
      </c>
      <c r="I7" s="17">
        <v>0.1152662037037037</v>
      </c>
      <c r="J7" s="17" t="s">
        <v>303</v>
      </c>
      <c r="K7" s="18" t="s">
        <v>308</v>
      </c>
      <c r="L7" s="17"/>
      <c r="M7" s="17"/>
    </row>
    <row r="8" spans="1:13" ht="10.5" customHeight="1">
      <c r="A8" s="9">
        <v>4</v>
      </c>
      <c r="B8" s="11">
        <v>68</v>
      </c>
      <c r="C8" s="14">
        <v>0</v>
      </c>
      <c r="D8" s="14" t="s">
        <v>0</v>
      </c>
      <c r="E8" s="14">
        <v>10016482102</v>
      </c>
      <c r="F8" s="82" t="s">
        <v>75</v>
      </c>
      <c r="G8" s="16" t="s">
        <v>74</v>
      </c>
      <c r="H8" s="14" t="s">
        <v>5</v>
      </c>
      <c r="I8" s="17">
        <v>0.1152662037037037</v>
      </c>
      <c r="J8" s="17" t="s">
        <v>303</v>
      </c>
      <c r="K8" s="18" t="s">
        <v>308</v>
      </c>
      <c r="L8" s="17"/>
      <c r="M8" s="17"/>
    </row>
    <row r="9" spans="1:13" ht="10.5" customHeight="1">
      <c r="A9" s="9">
        <v>5</v>
      </c>
      <c r="B9" s="11">
        <v>102</v>
      </c>
      <c r="C9" s="14">
        <v>0</v>
      </c>
      <c r="D9" s="14" t="s">
        <v>104</v>
      </c>
      <c r="E9" s="14">
        <v>10036136120</v>
      </c>
      <c r="F9" s="82" t="s">
        <v>266</v>
      </c>
      <c r="G9" s="16" t="s">
        <v>103</v>
      </c>
      <c r="H9" s="14" t="s">
        <v>5</v>
      </c>
      <c r="I9" s="17">
        <v>0.1152662037037037</v>
      </c>
      <c r="J9" s="17" t="s">
        <v>303</v>
      </c>
      <c r="K9" s="18" t="s">
        <v>308</v>
      </c>
      <c r="L9" s="17"/>
      <c r="M9" s="17"/>
    </row>
    <row r="10" spans="1:13" ht="10.5" customHeight="1">
      <c r="A10" s="9">
        <v>6</v>
      </c>
      <c r="B10" s="11">
        <v>57</v>
      </c>
      <c r="C10" s="14">
        <v>0</v>
      </c>
      <c r="D10" s="14" t="s">
        <v>4</v>
      </c>
      <c r="E10" s="14">
        <v>10023274223</v>
      </c>
      <c r="F10" s="82" t="s">
        <v>69</v>
      </c>
      <c r="G10" s="16" t="s">
        <v>67</v>
      </c>
      <c r="H10" s="14" t="s">
        <v>5</v>
      </c>
      <c r="I10" s="17">
        <v>0.1152662037037037</v>
      </c>
      <c r="J10" s="17" t="s">
        <v>303</v>
      </c>
      <c r="K10" s="18" t="s">
        <v>308</v>
      </c>
      <c r="L10" s="17"/>
      <c r="M10" s="17"/>
    </row>
    <row r="11" spans="1:13" ht="10.5" customHeight="1">
      <c r="A11" s="9">
        <v>7</v>
      </c>
      <c r="B11" s="11">
        <v>141</v>
      </c>
      <c r="C11" s="14">
        <v>0</v>
      </c>
      <c r="D11" s="14" t="s">
        <v>1</v>
      </c>
      <c r="E11" s="14">
        <v>10025636575</v>
      </c>
      <c r="F11" s="82" t="s">
        <v>149</v>
      </c>
      <c r="G11" s="16" t="s">
        <v>12</v>
      </c>
      <c r="H11" s="14" t="s">
        <v>5</v>
      </c>
      <c r="I11" s="17">
        <v>0.1152662037037037</v>
      </c>
      <c r="J11" s="17" t="s">
        <v>303</v>
      </c>
      <c r="K11" s="18" t="s">
        <v>308</v>
      </c>
      <c r="L11" s="17"/>
      <c r="M11" s="17"/>
    </row>
    <row r="12" spans="1:13" ht="10.5" customHeight="1">
      <c r="A12" s="9">
        <v>8</v>
      </c>
      <c r="B12" s="11">
        <v>51</v>
      </c>
      <c r="C12" s="14">
        <v>0</v>
      </c>
      <c r="D12" s="14" t="s">
        <v>4</v>
      </c>
      <c r="E12" s="14">
        <v>10023284731</v>
      </c>
      <c r="F12" s="82" t="s">
        <v>64</v>
      </c>
      <c r="G12" s="16" t="s">
        <v>62</v>
      </c>
      <c r="H12" s="14" t="s">
        <v>5</v>
      </c>
      <c r="I12" s="17">
        <v>0.11534722222222223</v>
      </c>
      <c r="J12" s="17" t="s">
        <v>303</v>
      </c>
      <c r="K12" s="18">
        <v>8.101851851852193E-05</v>
      </c>
      <c r="L12" s="17"/>
      <c r="M12" s="17"/>
    </row>
    <row r="13" spans="1:13" ht="10.5" customHeight="1">
      <c r="A13" s="9">
        <v>9</v>
      </c>
      <c r="B13" s="11">
        <v>25</v>
      </c>
      <c r="C13" s="14">
        <v>0</v>
      </c>
      <c r="D13" s="14" t="s">
        <v>1</v>
      </c>
      <c r="E13" s="14">
        <v>10023512578</v>
      </c>
      <c r="F13" s="82" t="s">
        <v>36</v>
      </c>
      <c r="G13" s="16" t="s">
        <v>37</v>
      </c>
      <c r="H13" s="14" t="s">
        <v>5</v>
      </c>
      <c r="I13" s="17">
        <v>0.11577546296296297</v>
      </c>
      <c r="J13" s="17" t="s">
        <v>303</v>
      </c>
      <c r="K13" s="18">
        <v>0.0005092592592592649</v>
      </c>
      <c r="L13" s="17"/>
      <c r="M13" s="17"/>
    </row>
    <row r="14" spans="1:13" ht="10.5" customHeight="1">
      <c r="A14" s="9">
        <v>10</v>
      </c>
      <c r="B14" s="11">
        <v>89</v>
      </c>
      <c r="C14" s="14">
        <v>0</v>
      </c>
      <c r="D14" s="14" t="s">
        <v>4</v>
      </c>
      <c r="E14" s="14">
        <v>10022681109</v>
      </c>
      <c r="F14" s="82" t="s">
        <v>94</v>
      </c>
      <c r="G14" s="16" t="s">
        <v>90</v>
      </c>
      <c r="H14" s="14" t="s">
        <v>5</v>
      </c>
      <c r="I14" s="17">
        <v>0.11591435185185185</v>
      </c>
      <c r="J14" s="17" t="s">
        <v>303</v>
      </c>
      <c r="K14" s="18">
        <v>0.0006481481481481477</v>
      </c>
      <c r="L14" s="17"/>
      <c r="M14" s="17"/>
    </row>
    <row r="15" spans="1:13" ht="10.5" customHeight="1">
      <c r="A15" s="9">
        <v>11</v>
      </c>
      <c r="B15" s="11">
        <v>163</v>
      </c>
      <c r="C15" s="14">
        <v>0</v>
      </c>
      <c r="D15" s="14" t="s">
        <v>1</v>
      </c>
      <c r="E15" s="14">
        <v>10027246876</v>
      </c>
      <c r="F15" s="82" t="s">
        <v>172</v>
      </c>
      <c r="G15" s="16" t="s">
        <v>173</v>
      </c>
      <c r="H15" s="14" t="s">
        <v>5</v>
      </c>
      <c r="I15" s="17">
        <v>0.11627314814814815</v>
      </c>
      <c r="J15" s="17" t="s">
        <v>303</v>
      </c>
      <c r="K15" s="18">
        <v>0.0010069444444444492</v>
      </c>
      <c r="L15" s="17"/>
      <c r="M15" s="17"/>
    </row>
    <row r="16" spans="1:13" ht="10.5" customHeight="1">
      <c r="A16" s="9">
        <v>12</v>
      </c>
      <c r="B16" s="11">
        <v>14</v>
      </c>
      <c r="C16" s="14">
        <v>0</v>
      </c>
      <c r="D16" s="14" t="s">
        <v>1</v>
      </c>
      <c r="E16" s="14">
        <v>10026559287</v>
      </c>
      <c r="F16" s="82" t="s">
        <v>28</v>
      </c>
      <c r="G16" s="16" t="s">
        <v>27</v>
      </c>
      <c r="H16" s="14" t="s">
        <v>5</v>
      </c>
      <c r="I16" s="17">
        <v>0.11627314814814815</v>
      </c>
      <c r="J16" s="17" t="s">
        <v>303</v>
      </c>
      <c r="K16" s="18" t="s">
        <v>308</v>
      </c>
      <c r="L16" s="17"/>
      <c r="M16" s="17"/>
    </row>
    <row r="17" spans="1:13" ht="10.5" customHeight="1">
      <c r="A17" s="9">
        <v>13</v>
      </c>
      <c r="B17" s="11">
        <v>148</v>
      </c>
      <c r="C17" s="14">
        <v>0</v>
      </c>
      <c r="D17" s="14" t="s">
        <v>1</v>
      </c>
      <c r="E17" s="14">
        <v>10027178067</v>
      </c>
      <c r="F17" s="82" t="s">
        <v>157</v>
      </c>
      <c r="G17" s="16" t="s">
        <v>154</v>
      </c>
      <c r="H17" s="14" t="s">
        <v>5</v>
      </c>
      <c r="I17" s="17">
        <v>0.1162962962962963</v>
      </c>
      <c r="J17" s="17" t="s">
        <v>303</v>
      </c>
      <c r="K17" s="18">
        <v>0.0010300925925925963</v>
      </c>
      <c r="L17" s="17"/>
      <c r="M17" s="17"/>
    </row>
    <row r="18" spans="1:13" ht="10.5" customHeight="1">
      <c r="A18" s="9">
        <v>14</v>
      </c>
      <c r="B18" s="11">
        <v>77</v>
      </c>
      <c r="C18" s="14">
        <v>0</v>
      </c>
      <c r="D18" s="14" t="s">
        <v>45</v>
      </c>
      <c r="E18" s="14">
        <v>10023832880</v>
      </c>
      <c r="F18" s="82" t="s">
        <v>84</v>
      </c>
      <c r="G18" s="16" t="s">
        <v>80</v>
      </c>
      <c r="H18" s="14" t="s">
        <v>5</v>
      </c>
      <c r="I18" s="17">
        <v>0.11638888888888889</v>
      </c>
      <c r="J18" s="17" t="s">
        <v>303</v>
      </c>
      <c r="K18" s="18">
        <v>0.001122685185185185</v>
      </c>
      <c r="L18" s="17"/>
      <c r="M18" s="17"/>
    </row>
    <row r="19" spans="1:13" ht="10.5" customHeight="1">
      <c r="A19" s="9">
        <v>15</v>
      </c>
      <c r="B19" s="11">
        <v>28</v>
      </c>
      <c r="C19" s="14">
        <v>0</v>
      </c>
      <c r="D19" s="14" t="s">
        <v>1</v>
      </c>
      <c r="E19" s="14">
        <v>10068083573</v>
      </c>
      <c r="F19" s="82" t="s">
        <v>40</v>
      </c>
      <c r="G19" s="16" t="s">
        <v>37</v>
      </c>
      <c r="H19" s="14" t="s">
        <v>251</v>
      </c>
      <c r="I19" s="17">
        <v>0.11644675925925925</v>
      </c>
      <c r="J19" s="17" t="s">
        <v>303</v>
      </c>
      <c r="K19" s="18" t="s">
        <v>308</v>
      </c>
      <c r="L19" s="17"/>
      <c r="M19" s="17"/>
    </row>
    <row r="20" spans="1:13" ht="10.5" customHeight="1">
      <c r="A20" s="9">
        <v>16</v>
      </c>
      <c r="B20" s="11">
        <v>74</v>
      </c>
      <c r="C20" s="14">
        <v>0</v>
      </c>
      <c r="D20" s="14" t="s">
        <v>45</v>
      </c>
      <c r="E20" s="14">
        <v>10023507629</v>
      </c>
      <c r="F20" s="82" t="s">
        <v>81</v>
      </c>
      <c r="G20" s="16" t="s">
        <v>80</v>
      </c>
      <c r="H20" s="14" t="s">
        <v>5</v>
      </c>
      <c r="I20" s="17">
        <v>0.11644675925925925</v>
      </c>
      <c r="J20" s="17" t="s">
        <v>303</v>
      </c>
      <c r="K20" s="18" t="s">
        <v>308</v>
      </c>
      <c r="L20" s="17"/>
      <c r="M20" s="17"/>
    </row>
    <row r="21" spans="1:13" ht="10.5" customHeight="1">
      <c r="A21" s="9">
        <v>17</v>
      </c>
      <c r="B21" s="11">
        <v>193</v>
      </c>
      <c r="C21" s="14">
        <v>0</v>
      </c>
      <c r="D21" s="14" t="s">
        <v>1</v>
      </c>
      <c r="E21" s="14">
        <v>10026096317</v>
      </c>
      <c r="F21" s="82" t="s">
        <v>197</v>
      </c>
      <c r="G21" s="16" t="s">
        <v>198</v>
      </c>
      <c r="H21" s="14" t="s">
        <v>5</v>
      </c>
      <c r="I21" s="17">
        <v>0.11644675925925925</v>
      </c>
      <c r="J21" s="17" t="s">
        <v>303</v>
      </c>
      <c r="K21" s="18" t="s">
        <v>308</v>
      </c>
      <c r="L21" s="17"/>
      <c r="M21" s="17"/>
    </row>
    <row r="22" spans="1:13" ht="10.5" customHeight="1">
      <c r="A22" s="9">
        <v>18</v>
      </c>
      <c r="B22" s="11">
        <v>43</v>
      </c>
      <c r="C22" s="14">
        <v>0</v>
      </c>
      <c r="D22" s="14" t="s">
        <v>0</v>
      </c>
      <c r="E22" s="14">
        <v>10046237153</v>
      </c>
      <c r="F22" s="82" t="s">
        <v>57</v>
      </c>
      <c r="G22" s="16" t="s">
        <v>58</v>
      </c>
      <c r="H22" s="14" t="s">
        <v>251</v>
      </c>
      <c r="I22" s="17">
        <v>0.11644675925925925</v>
      </c>
      <c r="J22" s="17" t="s">
        <v>303</v>
      </c>
      <c r="K22" s="18" t="s">
        <v>308</v>
      </c>
      <c r="L22" s="17"/>
      <c r="M22" s="17"/>
    </row>
    <row r="23" spans="1:13" ht="10.5" customHeight="1">
      <c r="A23" s="9">
        <v>19</v>
      </c>
      <c r="B23" s="11">
        <v>128</v>
      </c>
      <c r="C23" s="14">
        <v>0</v>
      </c>
      <c r="D23" s="14" t="s">
        <v>1</v>
      </c>
      <c r="E23" s="14">
        <v>10023523288</v>
      </c>
      <c r="F23" s="82" t="s">
        <v>136</v>
      </c>
      <c r="G23" s="16" t="s">
        <v>135</v>
      </c>
      <c r="H23" s="14" t="s">
        <v>5</v>
      </c>
      <c r="I23" s="17">
        <v>0.11644675925925925</v>
      </c>
      <c r="J23" s="17" t="s">
        <v>303</v>
      </c>
      <c r="K23" s="18" t="s">
        <v>308</v>
      </c>
      <c r="L23" s="17"/>
      <c r="M23" s="17"/>
    </row>
    <row r="24" spans="1:13" ht="10.5" customHeight="1">
      <c r="A24" s="9">
        <v>20</v>
      </c>
      <c r="B24" s="11">
        <v>88</v>
      </c>
      <c r="C24" s="14">
        <v>0</v>
      </c>
      <c r="D24" s="14" t="s">
        <v>4</v>
      </c>
      <c r="E24" s="14">
        <v>10022705761</v>
      </c>
      <c r="F24" s="82" t="s">
        <v>93</v>
      </c>
      <c r="G24" s="16" t="s">
        <v>90</v>
      </c>
      <c r="H24" s="14" t="s">
        <v>251</v>
      </c>
      <c r="I24" s="17">
        <v>0.11644675925925925</v>
      </c>
      <c r="J24" s="17" t="s">
        <v>303</v>
      </c>
      <c r="K24" s="18" t="s">
        <v>308</v>
      </c>
      <c r="L24" s="17"/>
      <c r="M24" s="17"/>
    </row>
    <row r="25" spans="1:13" ht="10.5" customHeight="1">
      <c r="A25" s="9">
        <v>21</v>
      </c>
      <c r="B25" s="11">
        <v>103</v>
      </c>
      <c r="C25" s="14">
        <v>0</v>
      </c>
      <c r="D25" s="14" t="s">
        <v>109</v>
      </c>
      <c r="E25" s="14">
        <v>10059671249</v>
      </c>
      <c r="F25" s="82" t="s">
        <v>533</v>
      </c>
      <c r="G25" s="16" t="s">
        <v>108</v>
      </c>
      <c r="H25" s="14" t="s">
        <v>5</v>
      </c>
      <c r="I25" s="17">
        <v>0.11644675925925925</v>
      </c>
      <c r="J25" s="17" t="s">
        <v>303</v>
      </c>
      <c r="K25" s="18" t="s">
        <v>308</v>
      </c>
      <c r="L25" s="17"/>
      <c r="M25" s="17"/>
    </row>
    <row r="26" spans="1:13" ht="10.5" customHeight="1">
      <c r="A26" s="9">
        <v>22</v>
      </c>
      <c r="B26" s="11">
        <v>188</v>
      </c>
      <c r="C26" s="14">
        <v>0</v>
      </c>
      <c r="D26" s="14" t="s">
        <v>1</v>
      </c>
      <c r="E26" s="14">
        <v>10067434380</v>
      </c>
      <c r="F26" s="82" t="s">
        <v>194</v>
      </c>
      <c r="G26" s="16" t="s">
        <v>193</v>
      </c>
      <c r="H26" s="14" t="s">
        <v>251</v>
      </c>
      <c r="I26" s="17">
        <v>0.11644675925925925</v>
      </c>
      <c r="J26" s="17" t="s">
        <v>303</v>
      </c>
      <c r="K26" s="18" t="s">
        <v>308</v>
      </c>
      <c r="L26" s="17"/>
      <c r="M26" s="17"/>
    </row>
    <row r="27" spans="1:13" ht="10.5" customHeight="1">
      <c r="A27" s="9">
        <v>23</v>
      </c>
      <c r="B27" s="11">
        <v>69</v>
      </c>
      <c r="C27" s="14">
        <v>0</v>
      </c>
      <c r="D27" s="14" t="s">
        <v>0</v>
      </c>
      <c r="E27" s="14">
        <v>10016327508</v>
      </c>
      <c r="F27" s="82" t="s">
        <v>76</v>
      </c>
      <c r="G27" s="16" t="s">
        <v>74</v>
      </c>
      <c r="H27" s="14" t="s">
        <v>5</v>
      </c>
      <c r="I27" s="17">
        <v>0.11644675925925925</v>
      </c>
      <c r="J27" s="17" t="s">
        <v>303</v>
      </c>
      <c r="K27" s="18" t="s">
        <v>308</v>
      </c>
      <c r="L27" s="17"/>
      <c r="M27" s="17"/>
    </row>
    <row r="28" spans="1:13" ht="10.5" customHeight="1">
      <c r="A28" s="9">
        <v>24</v>
      </c>
      <c r="B28" s="11">
        <v>16</v>
      </c>
      <c r="C28" s="14">
        <v>0</v>
      </c>
      <c r="D28" s="14" t="s">
        <v>1</v>
      </c>
      <c r="E28" s="14">
        <v>10023519147</v>
      </c>
      <c r="F28" s="82" t="s">
        <v>30</v>
      </c>
      <c r="G28" s="16" t="s">
        <v>27</v>
      </c>
      <c r="H28" s="14" t="s">
        <v>5</v>
      </c>
      <c r="I28" s="17">
        <v>0.11644675925925925</v>
      </c>
      <c r="J28" s="17" t="s">
        <v>303</v>
      </c>
      <c r="K28" s="18" t="s">
        <v>308</v>
      </c>
      <c r="L28" s="17"/>
      <c r="M28" s="17"/>
    </row>
    <row r="29" spans="1:13" ht="10.5" customHeight="1">
      <c r="A29" s="9">
        <v>25</v>
      </c>
      <c r="B29" s="11">
        <v>85</v>
      </c>
      <c r="C29" s="14">
        <v>0</v>
      </c>
      <c r="D29" s="14" t="s">
        <v>4</v>
      </c>
      <c r="E29" s="14">
        <v>10023371829</v>
      </c>
      <c r="F29" s="82" t="s">
        <v>264</v>
      </c>
      <c r="G29" s="16" t="s">
        <v>90</v>
      </c>
      <c r="H29" s="14" t="s">
        <v>5</v>
      </c>
      <c r="I29" s="17">
        <v>0.11644675925925925</v>
      </c>
      <c r="J29" s="17" t="s">
        <v>303</v>
      </c>
      <c r="K29" s="18" t="s">
        <v>308</v>
      </c>
      <c r="L29" s="17"/>
      <c r="M29" s="17"/>
    </row>
    <row r="30" spans="1:13" ht="10.5" customHeight="1">
      <c r="A30" s="9">
        <v>26</v>
      </c>
      <c r="B30" s="11">
        <v>139</v>
      </c>
      <c r="C30" s="14">
        <v>0</v>
      </c>
      <c r="D30" s="14" t="s">
        <v>1</v>
      </c>
      <c r="E30" s="14">
        <v>10069504120</v>
      </c>
      <c r="F30" s="82" t="s">
        <v>147</v>
      </c>
      <c r="G30" s="16" t="s">
        <v>12</v>
      </c>
      <c r="H30" s="14" t="s">
        <v>251</v>
      </c>
      <c r="I30" s="17">
        <v>0.11644675925925925</v>
      </c>
      <c r="J30" s="17" t="s">
        <v>303</v>
      </c>
      <c r="K30" s="18" t="s">
        <v>308</v>
      </c>
      <c r="L30" s="17"/>
      <c r="M30" s="17"/>
    </row>
    <row r="31" spans="1:13" ht="10.5" customHeight="1">
      <c r="A31" s="9">
        <v>27</v>
      </c>
      <c r="B31" s="11">
        <v>58</v>
      </c>
      <c r="C31" s="14">
        <v>0</v>
      </c>
      <c r="D31" s="14" t="s">
        <v>45</v>
      </c>
      <c r="E31" s="14">
        <v>10023711026</v>
      </c>
      <c r="F31" s="82" t="s">
        <v>70</v>
      </c>
      <c r="G31" s="16" t="s">
        <v>67</v>
      </c>
      <c r="H31" s="14" t="s">
        <v>5</v>
      </c>
      <c r="I31" s="17">
        <v>0.11644675925925925</v>
      </c>
      <c r="J31" s="17" t="s">
        <v>303</v>
      </c>
      <c r="K31" s="18" t="s">
        <v>308</v>
      </c>
      <c r="L31" s="17"/>
      <c r="M31" s="17"/>
    </row>
    <row r="32" spans="1:13" ht="10.5" customHeight="1">
      <c r="A32" s="9">
        <v>28</v>
      </c>
      <c r="B32" s="11">
        <v>92</v>
      </c>
      <c r="C32" s="14">
        <v>0</v>
      </c>
      <c r="D32" s="14" t="s">
        <v>97</v>
      </c>
      <c r="E32" s="14">
        <v>10042410303</v>
      </c>
      <c r="F32" s="82" t="s">
        <v>98</v>
      </c>
      <c r="G32" s="16" t="s">
        <v>96</v>
      </c>
      <c r="H32" s="14" t="s">
        <v>5</v>
      </c>
      <c r="I32" s="17">
        <v>0.11644675925925925</v>
      </c>
      <c r="J32" s="17" t="s">
        <v>303</v>
      </c>
      <c r="K32" s="18" t="s">
        <v>308</v>
      </c>
      <c r="L32" s="17"/>
      <c r="M32" s="17"/>
    </row>
    <row r="33" spans="1:13" ht="10.5" customHeight="1">
      <c r="A33" s="9">
        <v>29</v>
      </c>
      <c r="B33" s="11">
        <v>127</v>
      </c>
      <c r="C33" s="14">
        <v>0</v>
      </c>
      <c r="D33" s="14" t="s">
        <v>1</v>
      </c>
      <c r="E33" s="14">
        <v>10025414586</v>
      </c>
      <c r="F33" s="82" t="s">
        <v>134</v>
      </c>
      <c r="G33" s="16" t="s">
        <v>135</v>
      </c>
      <c r="H33" s="14" t="s">
        <v>5</v>
      </c>
      <c r="I33" s="17">
        <v>0.11644675925925925</v>
      </c>
      <c r="J33" s="17" t="s">
        <v>303</v>
      </c>
      <c r="K33" s="18" t="s">
        <v>308</v>
      </c>
      <c r="L33" s="17"/>
      <c r="M33" s="17"/>
    </row>
    <row r="34" spans="1:13" ht="10.5" customHeight="1">
      <c r="A34" s="9">
        <v>30</v>
      </c>
      <c r="B34" s="11">
        <v>136</v>
      </c>
      <c r="C34" s="14">
        <v>0</v>
      </c>
      <c r="D34" s="14" t="s">
        <v>1</v>
      </c>
      <c r="E34" s="14">
        <v>10069510079</v>
      </c>
      <c r="F34" s="82" t="s">
        <v>144</v>
      </c>
      <c r="G34" s="16" t="s">
        <v>141</v>
      </c>
      <c r="H34" s="14" t="s">
        <v>251</v>
      </c>
      <c r="I34" s="17">
        <v>0.11644675925925925</v>
      </c>
      <c r="J34" s="17" t="s">
        <v>303</v>
      </c>
      <c r="K34" s="18" t="s">
        <v>308</v>
      </c>
      <c r="L34" s="17"/>
      <c r="M34" s="17"/>
    </row>
    <row r="35" spans="1:13" ht="10.5" customHeight="1">
      <c r="A35" s="9">
        <v>31</v>
      </c>
      <c r="B35" s="11">
        <v>56</v>
      </c>
      <c r="C35" s="14">
        <v>0</v>
      </c>
      <c r="D35" s="14" t="s">
        <v>0</v>
      </c>
      <c r="E35" s="14">
        <v>10016377220</v>
      </c>
      <c r="F35" s="82" t="s">
        <v>68</v>
      </c>
      <c r="G35" s="16" t="s">
        <v>67</v>
      </c>
      <c r="H35" s="14" t="s">
        <v>5</v>
      </c>
      <c r="I35" s="17">
        <v>0.11644675925925925</v>
      </c>
      <c r="J35" s="17" t="s">
        <v>303</v>
      </c>
      <c r="K35" s="18" t="s">
        <v>308</v>
      </c>
      <c r="L35" s="17"/>
      <c r="M35" s="17"/>
    </row>
    <row r="36" spans="1:13" ht="10.5" customHeight="1">
      <c r="A36" s="9">
        <v>32</v>
      </c>
      <c r="B36" s="11">
        <v>181</v>
      </c>
      <c r="C36" s="14">
        <v>0</v>
      </c>
      <c r="D36" s="14" t="s">
        <v>1</v>
      </c>
      <c r="E36" s="14">
        <v>10066625846</v>
      </c>
      <c r="F36" s="82" t="s">
        <v>185</v>
      </c>
      <c r="G36" s="16" t="s">
        <v>186</v>
      </c>
      <c r="H36" s="14" t="s">
        <v>5</v>
      </c>
      <c r="I36" s="17">
        <v>0.11644675925925925</v>
      </c>
      <c r="J36" s="17" t="s">
        <v>303</v>
      </c>
      <c r="K36" s="18" t="s">
        <v>308</v>
      </c>
      <c r="L36" s="17"/>
      <c r="M36" s="17"/>
    </row>
    <row r="37" spans="1:13" ht="10.5" customHeight="1">
      <c r="A37" s="9">
        <v>33</v>
      </c>
      <c r="B37" s="11">
        <v>99</v>
      </c>
      <c r="C37" s="14">
        <v>0</v>
      </c>
      <c r="D37" s="14" t="s">
        <v>104</v>
      </c>
      <c r="E37" s="14">
        <v>10023533800</v>
      </c>
      <c r="F37" s="82" t="s">
        <v>106</v>
      </c>
      <c r="G37" s="16" t="s">
        <v>103</v>
      </c>
      <c r="H37" s="14" t="s">
        <v>251</v>
      </c>
      <c r="I37" s="17">
        <v>0.11644675925925925</v>
      </c>
      <c r="J37" s="17" t="s">
        <v>303</v>
      </c>
      <c r="K37" s="18" t="s">
        <v>308</v>
      </c>
      <c r="L37" s="17"/>
      <c r="M37" s="17"/>
    </row>
    <row r="38" spans="1:13" ht="10.5" customHeight="1">
      <c r="A38" s="9">
        <v>34</v>
      </c>
      <c r="B38" s="11">
        <v>76</v>
      </c>
      <c r="C38" s="14">
        <v>0</v>
      </c>
      <c r="D38" s="14" t="s">
        <v>45</v>
      </c>
      <c r="E38" s="14">
        <v>10023507528</v>
      </c>
      <c r="F38" s="82" t="s">
        <v>83</v>
      </c>
      <c r="G38" s="16" t="s">
        <v>80</v>
      </c>
      <c r="H38" s="14" t="s">
        <v>5</v>
      </c>
      <c r="I38" s="17">
        <v>0.11644675925925925</v>
      </c>
      <c r="J38" s="17" t="s">
        <v>303</v>
      </c>
      <c r="K38" s="18" t="s">
        <v>308</v>
      </c>
      <c r="L38" s="17"/>
      <c r="M38" s="17"/>
    </row>
    <row r="39" spans="1:13" ht="10.5" customHeight="1">
      <c r="A39" s="9">
        <v>35</v>
      </c>
      <c r="B39" s="11">
        <v>143</v>
      </c>
      <c r="C39" s="14">
        <v>0</v>
      </c>
      <c r="D39" s="14" t="s">
        <v>1</v>
      </c>
      <c r="E39" s="14">
        <v>10027150684</v>
      </c>
      <c r="F39" s="82" t="s">
        <v>151</v>
      </c>
      <c r="G39" s="16" t="s">
        <v>12</v>
      </c>
      <c r="H39" s="14" t="s">
        <v>5</v>
      </c>
      <c r="I39" s="17">
        <v>0.11644675925925925</v>
      </c>
      <c r="J39" s="17" t="s">
        <v>303</v>
      </c>
      <c r="K39" s="18" t="s">
        <v>308</v>
      </c>
      <c r="L39" s="17"/>
      <c r="M39" s="17"/>
    </row>
    <row r="40" spans="1:13" ht="10.5" customHeight="1">
      <c r="A40" s="9">
        <v>36</v>
      </c>
      <c r="B40" s="11">
        <v>119</v>
      </c>
      <c r="C40" s="14">
        <v>0</v>
      </c>
      <c r="D40" s="14" t="s">
        <v>1</v>
      </c>
      <c r="E40" s="14">
        <v>10026663058</v>
      </c>
      <c r="F40" s="82" t="s">
        <v>126</v>
      </c>
      <c r="G40" s="16" t="s">
        <v>122</v>
      </c>
      <c r="H40" s="14" t="s">
        <v>5</v>
      </c>
      <c r="I40" s="17">
        <v>0.11644675925925925</v>
      </c>
      <c r="J40" s="17" t="s">
        <v>303</v>
      </c>
      <c r="K40" s="18" t="s">
        <v>308</v>
      </c>
      <c r="L40" s="17"/>
      <c r="M40" s="17"/>
    </row>
    <row r="41" spans="1:13" ht="10.5" customHeight="1">
      <c r="A41" s="9">
        <v>37</v>
      </c>
      <c r="B41" s="11">
        <v>44</v>
      </c>
      <c r="C41" s="14">
        <v>0</v>
      </c>
      <c r="D41" s="14" t="s">
        <v>0</v>
      </c>
      <c r="E41" s="14">
        <v>10027470178</v>
      </c>
      <c r="F41" s="82" t="s">
        <v>59</v>
      </c>
      <c r="G41" s="16" t="s">
        <v>58</v>
      </c>
      <c r="H41" s="14" t="s">
        <v>5</v>
      </c>
      <c r="I41" s="17">
        <v>0.11644675925925925</v>
      </c>
      <c r="J41" s="17" t="s">
        <v>303</v>
      </c>
      <c r="K41" s="18" t="s">
        <v>308</v>
      </c>
      <c r="L41" s="17"/>
      <c r="M41" s="17"/>
    </row>
    <row r="42" spans="1:13" ht="10.5" customHeight="1">
      <c r="A42" s="9">
        <v>38</v>
      </c>
      <c r="B42" s="11">
        <v>36</v>
      </c>
      <c r="C42" s="14">
        <v>0</v>
      </c>
      <c r="D42" s="14" t="s">
        <v>4</v>
      </c>
      <c r="E42" s="14">
        <v>10022852574</v>
      </c>
      <c r="F42" s="82" t="s">
        <v>49</v>
      </c>
      <c r="G42" s="16" t="s">
        <v>44</v>
      </c>
      <c r="H42" s="14" t="s">
        <v>5</v>
      </c>
      <c r="I42" s="17">
        <v>0.11644675925925925</v>
      </c>
      <c r="J42" s="17" t="s">
        <v>303</v>
      </c>
      <c r="K42" s="18" t="s">
        <v>308</v>
      </c>
      <c r="L42" s="17"/>
      <c r="M42" s="17"/>
    </row>
    <row r="43" spans="1:13" ht="10.5" customHeight="1">
      <c r="A43" s="9">
        <v>39</v>
      </c>
      <c r="B43" s="11">
        <v>149</v>
      </c>
      <c r="C43" s="14">
        <v>0</v>
      </c>
      <c r="D43" s="14" t="s">
        <v>1</v>
      </c>
      <c r="E43" s="14">
        <v>10025720845</v>
      </c>
      <c r="F43" s="82" t="s">
        <v>158</v>
      </c>
      <c r="G43" s="16" t="s">
        <v>154</v>
      </c>
      <c r="H43" s="14" t="s">
        <v>5</v>
      </c>
      <c r="I43" s="17">
        <v>0.11644675925925925</v>
      </c>
      <c r="J43" s="17" t="s">
        <v>303</v>
      </c>
      <c r="K43" s="18" t="s">
        <v>308</v>
      </c>
      <c r="L43" s="17"/>
      <c r="M43" s="17"/>
    </row>
    <row r="44" spans="1:13" ht="10.5" customHeight="1">
      <c r="A44" s="9">
        <v>40</v>
      </c>
      <c r="B44" s="11">
        <v>166</v>
      </c>
      <c r="C44" s="14">
        <v>0</v>
      </c>
      <c r="D44" s="14" t="s">
        <v>1</v>
      </c>
      <c r="E44" s="14">
        <v>10025610509</v>
      </c>
      <c r="F44" s="82" t="s">
        <v>176</v>
      </c>
      <c r="G44" s="16" t="s">
        <v>173</v>
      </c>
      <c r="H44" s="14" t="s">
        <v>5</v>
      </c>
      <c r="I44" s="17">
        <v>0.11644675925925925</v>
      </c>
      <c r="J44" s="17" t="s">
        <v>303</v>
      </c>
      <c r="K44" s="18" t="s">
        <v>308</v>
      </c>
      <c r="L44" s="17"/>
      <c r="M44" s="17"/>
    </row>
    <row r="45" spans="1:13" ht="10.5" customHeight="1">
      <c r="A45" s="9">
        <v>41</v>
      </c>
      <c r="B45" s="11">
        <v>100</v>
      </c>
      <c r="C45" s="14">
        <v>0</v>
      </c>
      <c r="D45" s="14" t="s">
        <v>104</v>
      </c>
      <c r="E45" s="14">
        <v>10023533796</v>
      </c>
      <c r="F45" s="82" t="s">
        <v>107</v>
      </c>
      <c r="G45" s="16" t="s">
        <v>103</v>
      </c>
      <c r="H45" s="14" t="s">
        <v>5</v>
      </c>
      <c r="I45" s="17">
        <v>0.11644675925925925</v>
      </c>
      <c r="J45" s="17" t="s">
        <v>303</v>
      </c>
      <c r="K45" s="18" t="s">
        <v>308</v>
      </c>
      <c r="L45" s="17"/>
      <c r="M45" s="17"/>
    </row>
    <row r="46" spans="1:13" ht="10.5" customHeight="1">
      <c r="A46" s="9">
        <v>42</v>
      </c>
      <c r="B46" s="11">
        <v>22</v>
      </c>
      <c r="C46" s="14">
        <v>0</v>
      </c>
      <c r="D46" s="14" t="s">
        <v>33</v>
      </c>
      <c r="E46" s="14">
        <v>10016518979</v>
      </c>
      <c r="F46" s="82" t="s">
        <v>255</v>
      </c>
      <c r="G46" s="16" t="s">
        <v>32</v>
      </c>
      <c r="H46" s="14" t="s">
        <v>5</v>
      </c>
      <c r="I46" s="17">
        <v>0.11644675925925925</v>
      </c>
      <c r="J46" s="17" t="s">
        <v>303</v>
      </c>
      <c r="K46" s="18" t="s">
        <v>308</v>
      </c>
      <c r="L46" s="17"/>
      <c r="M46" s="17"/>
    </row>
    <row r="47" spans="1:13" ht="10.5" customHeight="1">
      <c r="A47" s="9">
        <v>43</v>
      </c>
      <c r="B47" s="11">
        <v>37</v>
      </c>
      <c r="C47" s="14">
        <v>0</v>
      </c>
      <c r="D47" s="14" t="s">
        <v>0</v>
      </c>
      <c r="E47" s="14">
        <v>10016349433</v>
      </c>
      <c r="F47" s="82" t="s">
        <v>50</v>
      </c>
      <c r="G47" s="16" t="s">
        <v>51</v>
      </c>
      <c r="H47" s="14" t="s">
        <v>5</v>
      </c>
      <c r="I47" s="17">
        <v>0.11644675925925925</v>
      </c>
      <c r="J47" s="17" t="s">
        <v>303</v>
      </c>
      <c r="K47" s="18" t="s">
        <v>308</v>
      </c>
      <c r="L47" s="17"/>
      <c r="M47" s="17"/>
    </row>
    <row r="48" spans="1:13" ht="10.5" customHeight="1">
      <c r="A48" s="9">
        <v>44</v>
      </c>
      <c r="B48" s="11">
        <v>109</v>
      </c>
      <c r="C48" s="14">
        <v>0</v>
      </c>
      <c r="D48" s="14" t="s">
        <v>109</v>
      </c>
      <c r="E48" s="14">
        <v>10059898187</v>
      </c>
      <c r="F48" s="82" t="s">
        <v>115</v>
      </c>
      <c r="G48" s="16" t="s">
        <v>116</v>
      </c>
      <c r="H48" s="14" t="s">
        <v>251</v>
      </c>
      <c r="I48" s="17">
        <v>0.11644675925925925</v>
      </c>
      <c r="J48" s="17" t="s">
        <v>303</v>
      </c>
      <c r="K48" s="18" t="s">
        <v>308</v>
      </c>
      <c r="L48" s="17"/>
      <c r="M48" s="17"/>
    </row>
    <row r="49" spans="1:13" ht="10.5" customHeight="1">
      <c r="A49" s="9">
        <v>45</v>
      </c>
      <c r="B49" s="11">
        <v>104</v>
      </c>
      <c r="C49" s="14">
        <v>0</v>
      </c>
      <c r="D49" s="14" t="s">
        <v>109</v>
      </c>
      <c r="E49" s="14">
        <v>10056275643</v>
      </c>
      <c r="F49" s="82" t="s">
        <v>110</v>
      </c>
      <c r="G49" s="16" t="s">
        <v>108</v>
      </c>
      <c r="H49" s="14" t="s">
        <v>5</v>
      </c>
      <c r="I49" s="17">
        <v>0.11644675925925925</v>
      </c>
      <c r="J49" s="17" t="s">
        <v>303</v>
      </c>
      <c r="K49" s="18" t="s">
        <v>308</v>
      </c>
      <c r="L49" s="17"/>
      <c r="M49" s="17"/>
    </row>
    <row r="50" spans="1:13" ht="10.5" customHeight="1">
      <c r="A50" s="9">
        <v>46</v>
      </c>
      <c r="B50" s="11">
        <v>157</v>
      </c>
      <c r="C50" s="14">
        <v>0</v>
      </c>
      <c r="D50" s="14" t="s">
        <v>1</v>
      </c>
      <c r="E50" s="14">
        <v>10023512275</v>
      </c>
      <c r="F50" s="82" t="s">
        <v>166</v>
      </c>
      <c r="G50" s="16" t="s">
        <v>167</v>
      </c>
      <c r="H50" s="14" t="s">
        <v>5</v>
      </c>
      <c r="I50" s="17">
        <v>0.11644675925925925</v>
      </c>
      <c r="J50" s="17" t="s">
        <v>303</v>
      </c>
      <c r="K50" s="18" t="s">
        <v>308</v>
      </c>
      <c r="L50" s="11"/>
      <c r="M50" s="17"/>
    </row>
    <row r="51" spans="1:13" ht="10.5" customHeight="1">
      <c r="A51" s="9">
        <v>47</v>
      </c>
      <c r="B51" s="11">
        <v>73</v>
      </c>
      <c r="C51" s="14">
        <v>0</v>
      </c>
      <c r="D51" s="14" t="s">
        <v>45</v>
      </c>
      <c r="E51" s="14">
        <v>10023857132</v>
      </c>
      <c r="F51" s="82" t="s">
        <v>79</v>
      </c>
      <c r="G51" s="16" t="s">
        <v>80</v>
      </c>
      <c r="H51" s="14" t="s">
        <v>251</v>
      </c>
      <c r="I51" s="17">
        <v>0.11644675925925925</v>
      </c>
      <c r="J51" s="17" t="s">
        <v>303</v>
      </c>
      <c r="K51" s="18" t="s">
        <v>308</v>
      </c>
      <c r="L51" s="11"/>
      <c r="M51" s="17"/>
    </row>
    <row r="52" spans="1:13" ht="10.5" customHeight="1">
      <c r="A52" s="9">
        <v>48</v>
      </c>
      <c r="B52" s="11">
        <v>2</v>
      </c>
      <c r="C52" s="14">
        <v>0</v>
      </c>
      <c r="D52" s="14" t="s">
        <v>4</v>
      </c>
      <c r="E52" s="14">
        <v>10023332014</v>
      </c>
      <c r="F52" s="82" t="s">
        <v>246</v>
      </c>
      <c r="G52" s="16" t="s">
        <v>17</v>
      </c>
      <c r="H52" s="14" t="s">
        <v>5</v>
      </c>
      <c r="I52" s="17">
        <v>0.11644675925925925</v>
      </c>
      <c r="J52" s="17" t="s">
        <v>303</v>
      </c>
      <c r="K52" s="18" t="s">
        <v>308</v>
      </c>
      <c r="L52" s="11"/>
      <c r="M52" s="17"/>
    </row>
    <row r="53" spans="1:13" ht="10.5" customHeight="1">
      <c r="A53" s="9">
        <v>49</v>
      </c>
      <c r="B53" s="11">
        <v>80</v>
      </c>
      <c r="C53" s="14">
        <v>0</v>
      </c>
      <c r="D53" s="14" t="s">
        <v>45</v>
      </c>
      <c r="E53" s="14">
        <v>10023858142</v>
      </c>
      <c r="F53" s="82" t="s">
        <v>87</v>
      </c>
      <c r="G53" s="16" t="s">
        <v>86</v>
      </c>
      <c r="H53" s="14" t="s">
        <v>5</v>
      </c>
      <c r="I53" s="17">
        <v>0.11644675925925925</v>
      </c>
      <c r="J53" s="17" t="s">
        <v>303</v>
      </c>
      <c r="K53" s="18" t="s">
        <v>308</v>
      </c>
      <c r="L53" s="11"/>
      <c r="M53" s="17"/>
    </row>
    <row r="54" spans="1:13" ht="10.5" customHeight="1">
      <c r="A54" s="9">
        <v>50</v>
      </c>
      <c r="B54" s="11">
        <v>147</v>
      </c>
      <c r="C54" s="14">
        <v>0</v>
      </c>
      <c r="D54" s="14" t="s">
        <v>1</v>
      </c>
      <c r="E54" s="14">
        <v>10023510659</v>
      </c>
      <c r="F54" s="82" t="s">
        <v>156</v>
      </c>
      <c r="G54" s="16" t="s">
        <v>154</v>
      </c>
      <c r="H54" s="14" t="s">
        <v>5</v>
      </c>
      <c r="I54" s="17">
        <v>0.11644675925925925</v>
      </c>
      <c r="J54" s="17" t="s">
        <v>303</v>
      </c>
      <c r="K54" s="18" t="s">
        <v>308</v>
      </c>
      <c r="L54" s="11"/>
      <c r="M54" s="17"/>
    </row>
    <row r="55" spans="1:13" ht="10.5" customHeight="1">
      <c r="A55" s="9">
        <v>51</v>
      </c>
      <c r="B55" s="11">
        <v>126</v>
      </c>
      <c r="C55" s="14">
        <v>0</v>
      </c>
      <c r="D55" s="14" t="s">
        <v>1</v>
      </c>
      <c r="E55" s="14">
        <v>10026369129</v>
      </c>
      <c r="F55" s="82" t="s">
        <v>133</v>
      </c>
      <c r="G55" s="16" t="s">
        <v>129</v>
      </c>
      <c r="H55" s="14" t="s">
        <v>5</v>
      </c>
      <c r="I55" s="17">
        <v>0.11644675925925925</v>
      </c>
      <c r="J55" s="17" t="s">
        <v>303</v>
      </c>
      <c r="K55" s="18" t="s">
        <v>308</v>
      </c>
      <c r="L55" s="11"/>
      <c r="M55" s="17"/>
    </row>
    <row r="56" spans="1:13" ht="10.5" customHeight="1">
      <c r="A56" s="9">
        <v>52</v>
      </c>
      <c r="B56" s="11">
        <v>8</v>
      </c>
      <c r="C56" s="14">
        <v>0</v>
      </c>
      <c r="D56" s="14" t="s">
        <v>4</v>
      </c>
      <c r="E56" s="14">
        <v>10023346466</v>
      </c>
      <c r="F56" s="82" t="s">
        <v>21</v>
      </c>
      <c r="G56" s="16" t="s">
        <v>11</v>
      </c>
      <c r="H56" s="14" t="s">
        <v>251</v>
      </c>
      <c r="I56" s="17">
        <v>0.11644675925925925</v>
      </c>
      <c r="J56" s="17" t="s">
        <v>303</v>
      </c>
      <c r="K56" s="18" t="s">
        <v>308</v>
      </c>
      <c r="L56" s="11"/>
      <c r="M56" s="17"/>
    </row>
    <row r="57" spans="1:13" ht="10.5" customHeight="1">
      <c r="A57" s="9">
        <v>53</v>
      </c>
      <c r="B57" s="11">
        <v>115</v>
      </c>
      <c r="C57" s="14">
        <v>0</v>
      </c>
      <c r="D57" s="14" t="s">
        <v>1</v>
      </c>
      <c r="E57" s="14">
        <v>10067790654</v>
      </c>
      <c r="F57" s="82" t="s">
        <v>121</v>
      </c>
      <c r="G57" s="16" t="s">
        <v>122</v>
      </c>
      <c r="H57" s="14" t="s">
        <v>251</v>
      </c>
      <c r="I57" s="17">
        <v>0.11644675925925925</v>
      </c>
      <c r="J57" s="17" t="s">
        <v>303</v>
      </c>
      <c r="K57" s="18" t="s">
        <v>308</v>
      </c>
      <c r="L57" s="11"/>
      <c r="M57" s="17"/>
    </row>
    <row r="58" spans="1:13" ht="10.5" customHeight="1">
      <c r="A58" s="9">
        <v>54</v>
      </c>
      <c r="B58" s="11">
        <v>170</v>
      </c>
      <c r="C58" s="14">
        <v>0</v>
      </c>
      <c r="D58" s="14" t="s">
        <v>1</v>
      </c>
      <c r="E58" s="14">
        <v>10027402985</v>
      </c>
      <c r="F58" s="82" t="s">
        <v>180</v>
      </c>
      <c r="G58" s="16" t="s">
        <v>179</v>
      </c>
      <c r="H58" s="14" t="s">
        <v>5</v>
      </c>
      <c r="I58" s="17">
        <v>0.11644675925925925</v>
      </c>
      <c r="J58" s="17" t="s">
        <v>303</v>
      </c>
      <c r="K58" s="18" t="s">
        <v>308</v>
      </c>
      <c r="L58" s="11"/>
      <c r="M58" s="17"/>
    </row>
    <row r="59" spans="1:13" ht="10.5" customHeight="1">
      <c r="A59" s="9">
        <v>55</v>
      </c>
      <c r="B59" s="11">
        <v>145</v>
      </c>
      <c r="C59" s="14">
        <v>0</v>
      </c>
      <c r="D59" s="14" t="s">
        <v>1</v>
      </c>
      <c r="E59" s="14">
        <v>10068670324</v>
      </c>
      <c r="F59" s="82" t="s">
        <v>153</v>
      </c>
      <c r="G59" s="16" t="s">
        <v>154</v>
      </c>
      <c r="H59" s="14" t="s">
        <v>251</v>
      </c>
      <c r="I59" s="17">
        <v>0.11644675925925925</v>
      </c>
      <c r="J59" s="17" t="s">
        <v>303</v>
      </c>
      <c r="K59" s="18" t="s">
        <v>308</v>
      </c>
      <c r="L59" s="11"/>
      <c r="M59" s="17"/>
    </row>
    <row r="60" spans="1:13" ht="10.5" customHeight="1">
      <c r="A60" s="9">
        <v>56</v>
      </c>
      <c r="B60" s="11">
        <v>200</v>
      </c>
      <c r="C60" s="14">
        <v>0</v>
      </c>
      <c r="D60" s="14" t="s">
        <v>1</v>
      </c>
      <c r="E60" s="14">
        <v>10066574821</v>
      </c>
      <c r="F60" s="82" t="s">
        <v>206</v>
      </c>
      <c r="G60" s="16" t="s">
        <v>205</v>
      </c>
      <c r="H60" s="14" t="s">
        <v>251</v>
      </c>
      <c r="I60" s="17">
        <v>0.11644675925925925</v>
      </c>
      <c r="J60" s="17" t="s">
        <v>303</v>
      </c>
      <c r="K60" s="18" t="s">
        <v>308</v>
      </c>
      <c r="L60" s="11"/>
      <c r="M60" s="17"/>
    </row>
    <row r="61" spans="1:13" ht="10.5" customHeight="1">
      <c r="A61" s="9">
        <v>57</v>
      </c>
      <c r="B61" s="11">
        <v>21</v>
      </c>
      <c r="C61" s="14">
        <v>0</v>
      </c>
      <c r="D61" s="14" t="s">
        <v>33</v>
      </c>
      <c r="E61" s="14">
        <v>10034999503</v>
      </c>
      <c r="F61" s="82" t="s">
        <v>34</v>
      </c>
      <c r="G61" s="16" t="s">
        <v>32</v>
      </c>
      <c r="H61" s="14" t="s">
        <v>251</v>
      </c>
      <c r="I61" s="17">
        <v>0.11644675925925925</v>
      </c>
      <c r="J61" s="17" t="s">
        <v>303</v>
      </c>
      <c r="K61" s="18" t="s">
        <v>308</v>
      </c>
      <c r="L61" s="11"/>
      <c r="M61" s="17"/>
    </row>
    <row r="62" spans="1:13" ht="10.5" customHeight="1">
      <c r="A62" s="9">
        <v>58</v>
      </c>
      <c r="B62" s="11">
        <v>137</v>
      </c>
      <c r="C62" s="14">
        <v>0</v>
      </c>
      <c r="D62" s="14" t="s">
        <v>1</v>
      </c>
      <c r="E62" s="14">
        <v>10070039337</v>
      </c>
      <c r="F62" s="82" t="s">
        <v>145</v>
      </c>
      <c r="G62" s="16" t="s">
        <v>141</v>
      </c>
      <c r="H62" s="14" t="s">
        <v>251</v>
      </c>
      <c r="I62" s="17">
        <v>0.11644675925925925</v>
      </c>
      <c r="J62" s="17" t="s">
        <v>303</v>
      </c>
      <c r="K62" s="18" t="s">
        <v>308</v>
      </c>
      <c r="L62" s="11"/>
      <c r="M62" s="17"/>
    </row>
    <row r="63" spans="1:13" ht="10.5" customHeight="1">
      <c r="A63" s="9">
        <v>59</v>
      </c>
      <c r="B63" s="11">
        <v>35</v>
      </c>
      <c r="C63" s="14">
        <v>0</v>
      </c>
      <c r="D63" s="14" t="s">
        <v>4</v>
      </c>
      <c r="E63" s="14">
        <v>10022718598</v>
      </c>
      <c r="F63" s="82" t="s">
        <v>256</v>
      </c>
      <c r="G63" s="16" t="s">
        <v>44</v>
      </c>
      <c r="H63" s="14" t="s">
        <v>251</v>
      </c>
      <c r="I63" s="17">
        <v>0.11644675925925925</v>
      </c>
      <c r="J63" s="17" t="s">
        <v>303</v>
      </c>
      <c r="K63" s="18" t="s">
        <v>308</v>
      </c>
      <c r="L63" s="11"/>
      <c r="M63" s="17"/>
    </row>
    <row r="64" spans="1:13" ht="10.5" customHeight="1">
      <c r="A64" s="9">
        <v>60</v>
      </c>
      <c r="B64" s="11">
        <v>134</v>
      </c>
      <c r="C64" s="14">
        <v>0</v>
      </c>
      <c r="D64" s="14" t="s">
        <v>1</v>
      </c>
      <c r="E64" s="14">
        <v>10023513083</v>
      </c>
      <c r="F64" s="82" t="s">
        <v>142</v>
      </c>
      <c r="G64" s="16" t="s">
        <v>141</v>
      </c>
      <c r="H64" s="14" t="s">
        <v>5</v>
      </c>
      <c r="I64" s="17">
        <v>0.11657407407407407</v>
      </c>
      <c r="J64" s="17" t="s">
        <v>303</v>
      </c>
      <c r="K64" s="18">
        <v>0.001307870370370362</v>
      </c>
      <c r="L64" s="11"/>
      <c r="M64" s="17"/>
    </row>
    <row r="65" spans="1:13" ht="10.5" customHeight="1">
      <c r="A65" s="9">
        <v>61</v>
      </c>
      <c r="B65" s="11">
        <v>144</v>
      </c>
      <c r="C65" s="14">
        <v>0</v>
      </c>
      <c r="D65" s="14" t="s">
        <v>1</v>
      </c>
      <c r="E65" s="14">
        <v>10068086001</v>
      </c>
      <c r="F65" s="82" t="s">
        <v>152</v>
      </c>
      <c r="G65" s="16" t="s">
        <v>12</v>
      </c>
      <c r="H65" s="14" t="s">
        <v>251</v>
      </c>
      <c r="I65" s="17">
        <v>0.11679398148148147</v>
      </c>
      <c r="J65" s="17" t="s">
        <v>303</v>
      </c>
      <c r="K65" s="18">
        <v>0.0015277777777777668</v>
      </c>
      <c r="L65" s="17"/>
      <c r="M65" s="17"/>
    </row>
    <row r="66" spans="1:13" ht="10.5" customHeight="1">
      <c r="A66" s="9">
        <v>62</v>
      </c>
      <c r="B66" s="11">
        <v>41</v>
      </c>
      <c r="C66" s="14">
        <v>0</v>
      </c>
      <c r="D66" s="14" t="s">
        <v>0</v>
      </c>
      <c r="E66" s="14">
        <v>10016392172</v>
      </c>
      <c r="F66" s="82" t="s">
        <v>55</v>
      </c>
      <c r="G66" s="16" t="s">
        <v>51</v>
      </c>
      <c r="H66" s="14" t="s">
        <v>5</v>
      </c>
      <c r="I66" s="17">
        <v>0.11679398148148147</v>
      </c>
      <c r="J66" s="17" t="s">
        <v>303</v>
      </c>
      <c r="K66" s="18" t="s">
        <v>308</v>
      </c>
      <c r="L66" s="17"/>
      <c r="M66" s="17"/>
    </row>
    <row r="67" spans="1:13" ht="10.5" customHeight="1">
      <c r="A67" s="9">
        <v>63</v>
      </c>
      <c r="B67" s="11">
        <v>72</v>
      </c>
      <c r="C67" s="14">
        <v>0</v>
      </c>
      <c r="D67" s="14" t="s">
        <v>0</v>
      </c>
      <c r="E67" s="14">
        <v>10064946433</v>
      </c>
      <c r="F67" s="82" t="s">
        <v>260</v>
      </c>
      <c r="G67" s="16" t="s">
        <v>74</v>
      </c>
      <c r="H67" s="14" t="s">
        <v>251</v>
      </c>
      <c r="I67" s="17">
        <v>0.11685185185185186</v>
      </c>
      <c r="J67" s="17" t="s">
        <v>303</v>
      </c>
      <c r="K67" s="18">
        <v>0.0015856481481481555</v>
      </c>
      <c r="L67" s="17"/>
      <c r="M67" s="17"/>
    </row>
    <row r="68" spans="1:13" ht="10.5" customHeight="1">
      <c r="A68" s="9">
        <v>64</v>
      </c>
      <c r="B68" s="11">
        <v>152</v>
      </c>
      <c r="C68" s="14">
        <v>0</v>
      </c>
      <c r="D68" s="14" t="s">
        <v>1</v>
      </c>
      <c r="E68" s="14">
        <v>10066369101</v>
      </c>
      <c r="F68" s="82" t="s">
        <v>162</v>
      </c>
      <c r="G68" s="16" t="s">
        <v>161</v>
      </c>
      <c r="H68" s="14" t="s">
        <v>251</v>
      </c>
      <c r="I68" s="17">
        <v>0.11700231481481482</v>
      </c>
      <c r="J68" s="17" t="s">
        <v>303</v>
      </c>
      <c r="K68" s="18">
        <v>0.0017361111111111188</v>
      </c>
      <c r="L68" s="17"/>
      <c r="M68" s="17"/>
    </row>
    <row r="69" spans="1:13" ht="10.5" customHeight="1">
      <c r="A69" s="9">
        <v>65</v>
      </c>
      <c r="B69" s="11">
        <v>130</v>
      </c>
      <c r="C69" s="14">
        <v>0</v>
      </c>
      <c r="D69" s="14" t="s">
        <v>1</v>
      </c>
      <c r="E69" s="14">
        <v>10027164024</v>
      </c>
      <c r="F69" s="82" t="s">
        <v>138</v>
      </c>
      <c r="G69" s="16" t="s">
        <v>135</v>
      </c>
      <c r="H69" s="14" t="s">
        <v>5</v>
      </c>
      <c r="I69" s="17">
        <v>0.11700231481481482</v>
      </c>
      <c r="J69" s="17" t="s">
        <v>303</v>
      </c>
      <c r="K69" s="18" t="s">
        <v>308</v>
      </c>
      <c r="L69" s="11"/>
      <c r="M69" s="17"/>
    </row>
    <row r="70" spans="1:13" ht="10.5" customHeight="1">
      <c r="A70" s="9">
        <v>66</v>
      </c>
      <c r="B70" s="11">
        <v>138</v>
      </c>
      <c r="C70" s="14">
        <v>0</v>
      </c>
      <c r="D70" s="14" t="s">
        <v>1</v>
      </c>
      <c r="E70" s="14">
        <v>10026188465</v>
      </c>
      <c r="F70" s="82" t="s">
        <v>146</v>
      </c>
      <c r="G70" s="16" t="s">
        <v>141</v>
      </c>
      <c r="H70" s="14" t="s">
        <v>5</v>
      </c>
      <c r="I70" s="17">
        <v>0.11725694444444446</v>
      </c>
      <c r="J70" s="17" t="s">
        <v>303</v>
      </c>
      <c r="K70" s="18">
        <v>0.0019907407407407512</v>
      </c>
      <c r="L70" s="11"/>
      <c r="M70" s="17"/>
    </row>
    <row r="71" spans="1:13" ht="10.5" customHeight="1">
      <c r="A71" s="9">
        <v>67</v>
      </c>
      <c r="B71" s="11">
        <v>118</v>
      </c>
      <c r="C71" s="14">
        <v>0</v>
      </c>
      <c r="D71" s="14" t="s">
        <v>1</v>
      </c>
      <c r="E71" s="14">
        <v>10068070237</v>
      </c>
      <c r="F71" s="82" t="s">
        <v>125</v>
      </c>
      <c r="G71" s="16" t="s">
        <v>122</v>
      </c>
      <c r="H71" s="14" t="s">
        <v>251</v>
      </c>
      <c r="I71" s="17">
        <v>0.11734953703703704</v>
      </c>
      <c r="J71" s="17" t="s">
        <v>303</v>
      </c>
      <c r="K71" s="18">
        <v>0.00208333333333334</v>
      </c>
      <c r="L71" s="11"/>
      <c r="M71" s="17"/>
    </row>
    <row r="72" spans="1:13" ht="10.5" customHeight="1">
      <c r="A72" s="9">
        <v>68</v>
      </c>
      <c r="B72" s="11">
        <v>10</v>
      </c>
      <c r="C72" s="14">
        <v>0</v>
      </c>
      <c r="D72" s="14" t="s">
        <v>4</v>
      </c>
      <c r="E72" s="14">
        <v>10022841460</v>
      </c>
      <c r="F72" s="82" t="s">
        <v>24</v>
      </c>
      <c r="G72" s="16" t="s">
        <v>11</v>
      </c>
      <c r="H72" s="14" t="s">
        <v>251</v>
      </c>
      <c r="I72" s="17">
        <v>0.11765046296296296</v>
      </c>
      <c r="J72" s="17" t="s">
        <v>303</v>
      </c>
      <c r="K72" s="18">
        <v>0.0023842592592592526</v>
      </c>
      <c r="L72" s="11"/>
      <c r="M72" s="17"/>
    </row>
    <row r="73" spans="1:13" ht="10.5" customHeight="1">
      <c r="A73" s="9">
        <v>69</v>
      </c>
      <c r="B73" s="11">
        <v>91</v>
      </c>
      <c r="C73" s="14">
        <v>0</v>
      </c>
      <c r="D73" s="14" t="s">
        <v>97</v>
      </c>
      <c r="E73" s="14">
        <v>10042287738</v>
      </c>
      <c r="F73" s="82" t="s">
        <v>95</v>
      </c>
      <c r="G73" s="16" t="s">
        <v>96</v>
      </c>
      <c r="H73" s="14" t="s">
        <v>251</v>
      </c>
      <c r="I73" s="17">
        <v>0.11767361111111112</v>
      </c>
      <c r="J73" s="17" t="s">
        <v>303</v>
      </c>
      <c r="K73" s="18">
        <v>0.0024074074074074137</v>
      </c>
      <c r="L73" s="11"/>
      <c r="M73" s="17"/>
    </row>
    <row r="74" spans="1:13" ht="10.5" customHeight="1">
      <c r="A74" s="9">
        <v>70</v>
      </c>
      <c r="B74" s="11">
        <v>164</v>
      </c>
      <c r="C74" s="14">
        <v>0</v>
      </c>
      <c r="D74" s="14" t="s">
        <v>1</v>
      </c>
      <c r="E74" s="14">
        <v>10025696694</v>
      </c>
      <c r="F74" s="82" t="s">
        <v>174</v>
      </c>
      <c r="G74" s="16" t="s">
        <v>173</v>
      </c>
      <c r="H74" s="14" t="s">
        <v>5</v>
      </c>
      <c r="I74" s="17">
        <v>0.11787037037037036</v>
      </c>
      <c r="J74" s="17" t="s">
        <v>303</v>
      </c>
      <c r="K74" s="18">
        <v>0.0026041666666666574</v>
      </c>
      <c r="L74" s="11"/>
      <c r="M74" s="17"/>
    </row>
    <row r="75" spans="1:13" ht="10.5" customHeight="1">
      <c r="A75" s="9">
        <v>71</v>
      </c>
      <c r="B75" s="11">
        <v>26</v>
      </c>
      <c r="C75" s="14">
        <v>0</v>
      </c>
      <c r="D75" s="14" t="s">
        <v>1</v>
      </c>
      <c r="E75" s="14">
        <v>10068086102</v>
      </c>
      <c r="F75" s="82" t="s">
        <v>38</v>
      </c>
      <c r="G75" s="16" t="s">
        <v>37</v>
      </c>
      <c r="H75" s="14" t="s">
        <v>251</v>
      </c>
      <c r="I75" s="17">
        <v>0.11787037037037036</v>
      </c>
      <c r="J75" s="17" t="s">
        <v>303</v>
      </c>
      <c r="K75" s="18" t="s">
        <v>308</v>
      </c>
      <c r="L75" s="11"/>
      <c r="M75" s="17"/>
    </row>
    <row r="76" spans="1:13" ht="10.5" customHeight="1">
      <c r="A76" s="9">
        <v>72</v>
      </c>
      <c r="B76" s="11">
        <v>75</v>
      </c>
      <c r="C76" s="14">
        <v>0</v>
      </c>
      <c r="D76" s="14" t="s">
        <v>45</v>
      </c>
      <c r="E76" s="14">
        <v>10023850159</v>
      </c>
      <c r="F76" s="82" t="s">
        <v>82</v>
      </c>
      <c r="G76" s="16" t="s">
        <v>80</v>
      </c>
      <c r="H76" s="14" t="s">
        <v>5</v>
      </c>
      <c r="I76" s="17">
        <v>0.11787037037037036</v>
      </c>
      <c r="J76" s="17" t="s">
        <v>303</v>
      </c>
      <c r="K76" s="18" t="s">
        <v>308</v>
      </c>
      <c r="L76" s="11"/>
      <c r="M76" s="17"/>
    </row>
    <row r="77" spans="1:13" ht="10.5" customHeight="1">
      <c r="A77" s="9">
        <v>73</v>
      </c>
      <c r="B77" s="11">
        <v>78</v>
      </c>
      <c r="C77" s="14">
        <v>0</v>
      </c>
      <c r="D77" s="14" t="s">
        <v>45</v>
      </c>
      <c r="E77" s="14">
        <v>10023938065</v>
      </c>
      <c r="F77" s="82" t="s">
        <v>261</v>
      </c>
      <c r="G77" s="16" t="s">
        <v>80</v>
      </c>
      <c r="H77" s="14" t="s">
        <v>251</v>
      </c>
      <c r="I77" s="17">
        <v>0.11787037037037036</v>
      </c>
      <c r="J77" s="17" t="s">
        <v>303</v>
      </c>
      <c r="K77" s="18" t="s">
        <v>308</v>
      </c>
      <c r="L77" s="11"/>
      <c r="M77" s="17"/>
    </row>
    <row r="78" spans="1:13" ht="10.5" customHeight="1">
      <c r="A78" s="9">
        <v>74</v>
      </c>
      <c r="B78" s="11">
        <v>79</v>
      </c>
      <c r="C78" s="14">
        <v>0</v>
      </c>
      <c r="D78" s="14" t="s">
        <v>45</v>
      </c>
      <c r="E78" s="14">
        <v>10023695666</v>
      </c>
      <c r="F78" s="82" t="s">
        <v>85</v>
      </c>
      <c r="G78" s="16" t="s">
        <v>86</v>
      </c>
      <c r="H78" s="14" t="s">
        <v>5</v>
      </c>
      <c r="I78" s="17">
        <v>0.11787037037037036</v>
      </c>
      <c r="J78" s="17" t="s">
        <v>303</v>
      </c>
      <c r="K78" s="18" t="s">
        <v>308</v>
      </c>
      <c r="L78" s="11"/>
      <c r="M78" s="17"/>
    </row>
    <row r="79" spans="1:13" ht="10.5" customHeight="1">
      <c r="A79" s="9">
        <v>75</v>
      </c>
      <c r="B79" s="11">
        <v>172</v>
      </c>
      <c r="C79" s="14">
        <v>0</v>
      </c>
      <c r="D79" s="14" t="s">
        <v>1</v>
      </c>
      <c r="E79" s="14">
        <v>10068749136</v>
      </c>
      <c r="F79" s="82" t="s">
        <v>182</v>
      </c>
      <c r="G79" s="16" t="s">
        <v>179</v>
      </c>
      <c r="H79" s="14" t="s">
        <v>5</v>
      </c>
      <c r="I79" s="17">
        <v>0.11787037037037036</v>
      </c>
      <c r="J79" s="17" t="s">
        <v>303</v>
      </c>
      <c r="K79" s="18" t="s">
        <v>308</v>
      </c>
      <c r="L79" s="11"/>
      <c r="M79" s="17"/>
    </row>
    <row r="80" spans="1:13" ht="10.5" customHeight="1">
      <c r="A80" s="9">
        <v>76</v>
      </c>
      <c r="B80" s="11">
        <v>7</v>
      </c>
      <c r="C80" s="14">
        <v>0</v>
      </c>
      <c r="D80" s="14" t="s">
        <v>20</v>
      </c>
      <c r="E80" s="14">
        <v>10022283510</v>
      </c>
      <c r="F80" s="82" t="s">
        <v>19</v>
      </c>
      <c r="G80" s="16" t="s">
        <v>11</v>
      </c>
      <c r="H80" s="14" t="s">
        <v>251</v>
      </c>
      <c r="I80" s="17">
        <v>0.11797453703703703</v>
      </c>
      <c r="J80" s="17" t="s">
        <v>303</v>
      </c>
      <c r="K80" s="18">
        <v>0.0027083333333333265</v>
      </c>
      <c r="L80" s="11"/>
      <c r="M80" s="17"/>
    </row>
    <row r="81" spans="1:13" ht="10.5" customHeight="1">
      <c r="A81" s="9">
        <v>77</v>
      </c>
      <c r="B81" s="11">
        <v>150</v>
      </c>
      <c r="C81" s="14">
        <v>0</v>
      </c>
      <c r="D81" s="14" t="s">
        <v>1</v>
      </c>
      <c r="E81" s="14">
        <v>10026889188</v>
      </c>
      <c r="F81" s="82" t="s">
        <v>159</v>
      </c>
      <c r="G81" s="16" t="s">
        <v>154</v>
      </c>
      <c r="H81" s="14" t="s">
        <v>5</v>
      </c>
      <c r="I81" s="17">
        <v>0.1180324074074074</v>
      </c>
      <c r="J81" s="17" t="s">
        <v>303</v>
      </c>
      <c r="K81" s="18">
        <v>0.0027662037037037013</v>
      </c>
      <c r="L81" s="11"/>
      <c r="M81" s="17"/>
    </row>
    <row r="82" spans="1:13" ht="10.5" customHeight="1">
      <c r="A82" s="9">
        <v>78</v>
      </c>
      <c r="B82" s="11">
        <v>97</v>
      </c>
      <c r="C82" s="14"/>
      <c r="D82" s="14" t="s">
        <v>0</v>
      </c>
      <c r="E82" s="14">
        <v>10064930265</v>
      </c>
      <c r="F82" s="82" t="s">
        <v>53</v>
      </c>
      <c r="G82" s="16" t="s">
        <v>51</v>
      </c>
      <c r="H82" s="14" t="s">
        <v>251</v>
      </c>
      <c r="I82" s="17">
        <v>0.11983796296296297</v>
      </c>
      <c r="J82" s="17" t="s">
        <v>303</v>
      </c>
      <c r="K82" s="18">
        <v>0.0045717592592592615</v>
      </c>
      <c r="L82" s="11"/>
      <c r="M82" s="17"/>
    </row>
    <row r="83" spans="1:13" ht="10.5" customHeight="1">
      <c r="A83" s="9">
        <v>79</v>
      </c>
      <c r="B83" s="11">
        <v>98</v>
      </c>
      <c r="C83" s="14">
        <v>0</v>
      </c>
      <c r="D83" s="14" t="s">
        <v>104</v>
      </c>
      <c r="E83" s="14">
        <v>10063973403</v>
      </c>
      <c r="F83" s="82" t="s">
        <v>105</v>
      </c>
      <c r="G83" s="16" t="s">
        <v>103</v>
      </c>
      <c r="H83" s="14" t="s">
        <v>251</v>
      </c>
      <c r="I83" s="17">
        <v>0.11983796296296297</v>
      </c>
      <c r="J83" s="17" t="s">
        <v>303</v>
      </c>
      <c r="K83" s="18">
        <v>0.0045717592592592615</v>
      </c>
      <c r="L83" s="11"/>
      <c r="M83" s="17"/>
    </row>
    <row r="84" spans="1:13" ht="10.5" customHeight="1">
      <c r="A84" s="9">
        <v>80</v>
      </c>
      <c r="B84" s="11">
        <v>117</v>
      </c>
      <c r="C84" s="14">
        <v>0</v>
      </c>
      <c r="D84" s="14" t="s">
        <v>1</v>
      </c>
      <c r="E84" s="14">
        <v>10068084987</v>
      </c>
      <c r="F84" s="82" t="s">
        <v>124</v>
      </c>
      <c r="G84" s="16" t="s">
        <v>122</v>
      </c>
      <c r="H84" s="14" t="s">
        <v>251</v>
      </c>
      <c r="I84" s="17">
        <v>0.11989583333333333</v>
      </c>
      <c r="J84" s="17" t="s">
        <v>303</v>
      </c>
      <c r="K84" s="18">
        <v>0.0046296296296296224</v>
      </c>
      <c r="L84" s="11"/>
      <c r="M84" s="17"/>
    </row>
    <row r="85" spans="1:13" ht="10.5" customHeight="1">
      <c r="A85" s="9">
        <v>81</v>
      </c>
      <c r="B85" s="11">
        <v>39</v>
      </c>
      <c r="C85" s="14">
        <v>0</v>
      </c>
      <c r="D85" s="14" t="s">
        <v>0</v>
      </c>
      <c r="E85" s="14">
        <v>10064930265</v>
      </c>
      <c r="F85" s="82" t="s">
        <v>53</v>
      </c>
      <c r="G85" s="16" t="s">
        <v>51</v>
      </c>
      <c r="H85" s="14" t="s">
        <v>251</v>
      </c>
      <c r="I85" s="17">
        <v>0.12146990740740742</v>
      </c>
      <c r="J85" s="17" t="s">
        <v>303</v>
      </c>
      <c r="K85" s="18">
        <v>0.006203703703703711</v>
      </c>
      <c r="L85" s="11"/>
      <c r="M85" s="17"/>
    </row>
    <row r="86" spans="1:13" ht="10.5" customHeight="1">
      <c r="A86" s="9">
        <v>82</v>
      </c>
      <c r="B86" s="11">
        <v>124</v>
      </c>
      <c r="C86" s="14">
        <v>0</v>
      </c>
      <c r="D86" s="14" t="s">
        <v>1</v>
      </c>
      <c r="E86" s="14">
        <v>10026390751</v>
      </c>
      <c r="F86" s="82" t="s">
        <v>131</v>
      </c>
      <c r="G86" s="16" t="s">
        <v>129</v>
      </c>
      <c r="H86" s="14" t="s">
        <v>5</v>
      </c>
      <c r="I86" s="17">
        <v>0.12146990740740742</v>
      </c>
      <c r="J86" s="17" t="s">
        <v>303</v>
      </c>
      <c r="K86" s="18" t="s">
        <v>308</v>
      </c>
      <c r="L86" s="11"/>
      <c r="M86" s="17"/>
    </row>
    <row r="87" spans="1:13" ht="10.5" customHeight="1">
      <c r="A87" s="9">
        <v>83</v>
      </c>
      <c r="B87" s="11">
        <v>129</v>
      </c>
      <c r="C87" s="14">
        <v>0</v>
      </c>
      <c r="D87" s="14" t="s">
        <v>1</v>
      </c>
      <c r="E87" s="14">
        <v>10027007107</v>
      </c>
      <c r="F87" s="82" t="s">
        <v>137</v>
      </c>
      <c r="G87" s="16" t="s">
        <v>135</v>
      </c>
      <c r="H87" s="14" t="s">
        <v>5</v>
      </c>
      <c r="I87" s="17">
        <v>0.12216435185185186</v>
      </c>
      <c r="J87" s="17" t="s">
        <v>303</v>
      </c>
      <c r="K87" s="18">
        <v>0.006898148148148153</v>
      </c>
      <c r="L87" s="11"/>
      <c r="M87" s="17"/>
    </row>
    <row r="88" spans="1:13" ht="10.5" customHeight="1">
      <c r="A88" s="9">
        <v>84</v>
      </c>
      <c r="B88" s="11">
        <v>146</v>
      </c>
      <c r="C88" s="14">
        <v>0</v>
      </c>
      <c r="D88" s="14" t="s">
        <v>1</v>
      </c>
      <c r="E88" s="14">
        <v>10027443304</v>
      </c>
      <c r="F88" s="82" t="s">
        <v>155</v>
      </c>
      <c r="G88" s="16" t="s">
        <v>154</v>
      </c>
      <c r="H88" s="14" t="s">
        <v>5</v>
      </c>
      <c r="I88" s="17">
        <v>0.1223611111111111</v>
      </c>
      <c r="J88" s="17" t="s">
        <v>303</v>
      </c>
      <c r="K88" s="18">
        <v>0.007094907407407397</v>
      </c>
      <c r="L88" s="11"/>
      <c r="M88" s="17"/>
    </row>
    <row r="89" spans="1:13" ht="10.5" customHeight="1">
      <c r="A89" s="9">
        <v>85</v>
      </c>
      <c r="B89" s="11">
        <v>201</v>
      </c>
      <c r="C89" s="14">
        <v>0</v>
      </c>
      <c r="D89" s="14" t="s">
        <v>1</v>
      </c>
      <c r="E89" s="14">
        <v>10073154956</v>
      </c>
      <c r="F89" s="82" t="s">
        <v>207</v>
      </c>
      <c r="G89" s="16" t="s">
        <v>205</v>
      </c>
      <c r="H89" s="14" t="s">
        <v>251</v>
      </c>
      <c r="I89" s="17">
        <v>0.1223611111111111</v>
      </c>
      <c r="J89" s="17" t="s">
        <v>303</v>
      </c>
      <c r="K89" s="18" t="s">
        <v>308</v>
      </c>
      <c r="L89" s="11"/>
      <c r="M89" s="17"/>
    </row>
    <row r="90" spans="1:13" ht="10.5" customHeight="1">
      <c r="A90" s="9">
        <v>86</v>
      </c>
      <c r="B90" s="11">
        <v>186</v>
      </c>
      <c r="C90" s="14">
        <v>0</v>
      </c>
      <c r="D90" s="14" t="s">
        <v>1</v>
      </c>
      <c r="E90" s="14">
        <v>10068085593</v>
      </c>
      <c r="F90" s="82" t="s">
        <v>191</v>
      </c>
      <c r="G90" s="16" t="s">
        <v>186</v>
      </c>
      <c r="H90" s="14" t="s">
        <v>5</v>
      </c>
      <c r="I90" s="17">
        <v>0.1223611111111111</v>
      </c>
      <c r="J90" s="17" t="s">
        <v>303</v>
      </c>
      <c r="K90" s="18" t="s">
        <v>308</v>
      </c>
      <c r="L90" s="11"/>
      <c r="M90" s="17"/>
    </row>
    <row r="91" spans="1:13" ht="10.5" customHeight="1">
      <c r="A91" s="9">
        <v>87</v>
      </c>
      <c r="B91" s="11">
        <v>81</v>
      </c>
      <c r="C91" s="14">
        <v>0</v>
      </c>
      <c r="D91" s="14" t="s">
        <v>45</v>
      </c>
      <c r="E91" s="14">
        <v>10023903006</v>
      </c>
      <c r="F91" s="82" t="s">
        <v>262</v>
      </c>
      <c r="G91" s="16" t="s">
        <v>86</v>
      </c>
      <c r="H91" s="14" t="s">
        <v>251</v>
      </c>
      <c r="I91" s="17">
        <v>0.1223611111111111</v>
      </c>
      <c r="J91" s="17" t="s">
        <v>303</v>
      </c>
      <c r="K91" s="18" t="s">
        <v>308</v>
      </c>
      <c r="L91" s="11"/>
      <c r="M91" s="17"/>
    </row>
    <row r="92" spans="1:13" ht="10.5" customHeight="1">
      <c r="A92" s="9">
        <v>88</v>
      </c>
      <c r="B92" s="11">
        <v>1</v>
      </c>
      <c r="C92" s="14">
        <v>0</v>
      </c>
      <c r="D92" s="14" t="s">
        <v>4</v>
      </c>
      <c r="E92" s="14">
        <v>10023163883</v>
      </c>
      <c r="F92" s="82" t="s">
        <v>245</v>
      </c>
      <c r="G92" s="16" t="s">
        <v>17</v>
      </c>
      <c r="H92" s="14" t="s">
        <v>5</v>
      </c>
      <c r="I92" s="17">
        <v>0.12244212962962964</v>
      </c>
      <c r="J92" s="17" t="s">
        <v>303</v>
      </c>
      <c r="K92" s="18">
        <v>0.007175925925925933</v>
      </c>
      <c r="L92" s="11"/>
      <c r="M92" s="17"/>
    </row>
    <row r="93" spans="1:13" ht="10.5" customHeight="1">
      <c r="A93" s="9">
        <v>89</v>
      </c>
      <c r="B93" s="11">
        <v>82</v>
      </c>
      <c r="C93" s="14">
        <v>0</v>
      </c>
      <c r="D93" s="14" t="s">
        <v>45</v>
      </c>
      <c r="E93" s="14">
        <v>10023895528</v>
      </c>
      <c r="F93" s="82" t="s">
        <v>88</v>
      </c>
      <c r="G93" s="16" t="s">
        <v>86</v>
      </c>
      <c r="H93" s="14" t="s">
        <v>251</v>
      </c>
      <c r="I93" s="17">
        <v>0.12244212962962964</v>
      </c>
      <c r="J93" s="17" t="s">
        <v>303</v>
      </c>
      <c r="K93" s="18" t="s">
        <v>308</v>
      </c>
      <c r="L93" s="11"/>
      <c r="M93" s="17"/>
    </row>
    <row r="94" spans="1:13" ht="10.5" customHeight="1">
      <c r="A94" s="9">
        <v>90</v>
      </c>
      <c r="B94" s="11">
        <v>45</v>
      </c>
      <c r="C94" s="14">
        <v>0</v>
      </c>
      <c r="D94" s="14" t="s">
        <v>0</v>
      </c>
      <c r="E94" s="14">
        <v>10049029642</v>
      </c>
      <c r="F94" s="82" t="s">
        <v>60</v>
      </c>
      <c r="G94" s="16" t="s">
        <v>58</v>
      </c>
      <c r="H94" s="14" t="s">
        <v>251</v>
      </c>
      <c r="I94" s="17">
        <v>0.1225</v>
      </c>
      <c r="J94" s="17" t="s">
        <v>303</v>
      </c>
      <c r="K94" s="18">
        <v>0.007233796296296294</v>
      </c>
      <c r="L94" s="11"/>
      <c r="M94" s="17"/>
    </row>
    <row r="95" spans="1:13" ht="10.5" customHeight="1">
      <c r="A95" s="9">
        <v>91</v>
      </c>
      <c r="B95" s="11">
        <v>4</v>
      </c>
      <c r="C95" s="14">
        <v>0</v>
      </c>
      <c r="D95" s="14" t="s">
        <v>18</v>
      </c>
      <c r="E95" s="14">
        <v>10052175775</v>
      </c>
      <c r="F95" s="82" t="s">
        <v>248</v>
      </c>
      <c r="G95" s="16" t="s">
        <v>17</v>
      </c>
      <c r="H95" s="14" t="s">
        <v>5</v>
      </c>
      <c r="I95" s="17">
        <v>0.12320601851851852</v>
      </c>
      <c r="J95" s="17" t="s">
        <v>303</v>
      </c>
      <c r="K95" s="18">
        <v>0.007939814814814816</v>
      </c>
      <c r="L95" s="11"/>
      <c r="M95" s="17"/>
    </row>
    <row r="96" spans="1:13" ht="10.5" customHeight="1">
      <c r="A96" s="9">
        <v>92</v>
      </c>
      <c r="B96" s="11">
        <v>70</v>
      </c>
      <c r="C96" s="14">
        <v>0</v>
      </c>
      <c r="D96" s="14" t="s">
        <v>0</v>
      </c>
      <c r="E96" s="14">
        <v>10016412380</v>
      </c>
      <c r="F96" s="82" t="s">
        <v>77</v>
      </c>
      <c r="G96" s="16" t="s">
        <v>74</v>
      </c>
      <c r="H96" s="14" t="s">
        <v>5</v>
      </c>
      <c r="I96" s="17">
        <v>0.12331018518518518</v>
      </c>
      <c r="J96" s="17" t="s">
        <v>303</v>
      </c>
      <c r="K96" s="18">
        <v>0.008043981481481471</v>
      </c>
      <c r="L96" s="11"/>
      <c r="M96" s="17"/>
    </row>
    <row r="97" spans="1:13" ht="10.5" customHeight="1">
      <c r="A97" s="9">
        <v>93</v>
      </c>
      <c r="B97" s="11">
        <v>67</v>
      </c>
      <c r="C97" s="14">
        <v>0</v>
      </c>
      <c r="D97" s="14" t="s">
        <v>0</v>
      </c>
      <c r="E97" s="14">
        <v>10064926225</v>
      </c>
      <c r="F97" s="82" t="s">
        <v>73</v>
      </c>
      <c r="G97" s="16" t="s">
        <v>74</v>
      </c>
      <c r="H97" s="14" t="s">
        <v>251</v>
      </c>
      <c r="I97" s="17">
        <v>0.12331018518518518</v>
      </c>
      <c r="J97" s="17" t="s">
        <v>303</v>
      </c>
      <c r="K97" s="18" t="s">
        <v>308</v>
      </c>
      <c r="L97" s="11"/>
      <c r="M97" s="17"/>
    </row>
    <row r="98" spans="1:13" ht="10.5" customHeight="1">
      <c r="A98" s="9">
        <v>94</v>
      </c>
      <c r="B98" s="11">
        <v>160</v>
      </c>
      <c r="C98" s="14">
        <v>0</v>
      </c>
      <c r="D98" s="14" t="s">
        <v>10</v>
      </c>
      <c r="E98" s="14">
        <v>10016530804</v>
      </c>
      <c r="F98" s="82" t="s">
        <v>169</v>
      </c>
      <c r="G98" s="16" t="s">
        <v>167</v>
      </c>
      <c r="H98" s="14" t="s">
        <v>5</v>
      </c>
      <c r="I98" s="17">
        <v>0.12353009259259258</v>
      </c>
      <c r="J98" s="17" t="s">
        <v>303</v>
      </c>
      <c r="K98" s="18">
        <v>0.008263888888888876</v>
      </c>
      <c r="L98" s="11"/>
      <c r="M98" s="17"/>
    </row>
    <row r="99" spans="1:13" ht="10.5" customHeight="1">
      <c r="A99" s="9">
        <v>95</v>
      </c>
      <c r="B99" s="11">
        <v>116</v>
      </c>
      <c r="C99" s="14">
        <v>0</v>
      </c>
      <c r="D99" s="14" t="s">
        <v>1</v>
      </c>
      <c r="E99" s="14">
        <v>10025867254</v>
      </c>
      <c r="F99" s="82" t="s">
        <v>123</v>
      </c>
      <c r="G99" s="16" t="s">
        <v>122</v>
      </c>
      <c r="H99" s="14" t="s">
        <v>5</v>
      </c>
      <c r="I99" s="17">
        <v>0.12353009259259258</v>
      </c>
      <c r="J99" s="17" t="s">
        <v>303</v>
      </c>
      <c r="K99" s="18" t="s">
        <v>308</v>
      </c>
      <c r="L99" s="11"/>
      <c r="M99" s="17"/>
    </row>
    <row r="100" spans="1:13" ht="10.5" customHeight="1">
      <c r="A100" s="9">
        <v>96</v>
      </c>
      <c r="B100" s="11">
        <v>96</v>
      </c>
      <c r="C100" s="14">
        <v>0</v>
      </c>
      <c r="D100" s="14" t="s">
        <v>97</v>
      </c>
      <c r="E100" s="14">
        <v>10042386758</v>
      </c>
      <c r="F100" s="82" t="s">
        <v>101</v>
      </c>
      <c r="G100" s="16" t="s">
        <v>96</v>
      </c>
      <c r="H100" s="14" t="s">
        <v>5</v>
      </c>
      <c r="I100" s="17">
        <v>0.12391203703703703</v>
      </c>
      <c r="J100" s="17" t="s">
        <v>303</v>
      </c>
      <c r="K100" s="18">
        <v>0.008645833333333325</v>
      </c>
      <c r="L100" s="11"/>
      <c r="M100" s="17"/>
    </row>
    <row r="101" spans="1:13" ht="10.5" customHeight="1">
      <c r="A101" s="9">
        <v>97</v>
      </c>
      <c r="B101" s="11">
        <v>93</v>
      </c>
      <c r="C101" s="14">
        <v>0</v>
      </c>
      <c r="D101" s="14" t="s">
        <v>97</v>
      </c>
      <c r="E101" s="14">
        <v>10067112967</v>
      </c>
      <c r="F101" s="82" t="s">
        <v>99</v>
      </c>
      <c r="G101" s="16" t="s">
        <v>96</v>
      </c>
      <c r="H101" s="14" t="s">
        <v>251</v>
      </c>
      <c r="I101" s="17">
        <v>0.12391203703703703</v>
      </c>
      <c r="J101" s="17" t="s">
        <v>303</v>
      </c>
      <c r="K101" s="18" t="s">
        <v>308</v>
      </c>
      <c r="L101" s="11"/>
      <c r="M101" s="17"/>
    </row>
    <row r="102" spans="1:13" ht="10.5" customHeight="1">
      <c r="A102" s="9">
        <v>98</v>
      </c>
      <c r="B102" s="11">
        <v>38</v>
      </c>
      <c r="C102" s="14">
        <v>0</v>
      </c>
      <c r="D102" s="14" t="s">
        <v>0</v>
      </c>
      <c r="E102" s="14">
        <v>10016387223</v>
      </c>
      <c r="F102" s="82" t="s">
        <v>52</v>
      </c>
      <c r="G102" s="16" t="s">
        <v>51</v>
      </c>
      <c r="H102" s="14" t="s">
        <v>5</v>
      </c>
      <c r="I102" s="17">
        <v>0.12399305555555555</v>
      </c>
      <c r="J102" s="17" t="s">
        <v>303</v>
      </c>
      <c r="K102" s="18">
        <v>0.008726851851851847</v>
      </c>
      <c r="L102" s="11"/>
      <c r="M102" s="17"/>
    </row>
    <row r="103" spans="1:13" ht="10.5" customHeight="1">
      <c r="A103" s="9">
        <v>99</v>
      </c>
      <c r="B103" s="11">
        <v>108</v>
      </c>
      <c r="C103" s="14"/>
      <c r="D103" s="14" t="s">
        <v>97</v>
      </c>
      <c r="E103" s="14">
        <v>10040074724</v>
      </c>
      <c r="F103" s="82" t="s">
        <v>265</v>
      </c>
      <c r="G103" s="16" t="s">
        <v>96</v>
      </c>
      <c r="H103" s="14" t="s">
        <v>5</v>
      </c>
      <c r="I103" s="17">
        <v>0.12402777777777778</v>
      </c>
      <c r="J103" s="17" t="s">
        <v>303</v>
      </c>
      <c r="K103" s="18">
        <v>0.008761574074074074</v>
      </c>
      <c r="L103" s="11"/>
      <c r="M103" s="17"/>
    </row>
    <row r="104" spans="1:13" ht="10.5" customHeight="1">
      <c r="A104" s="9">
        <v>100</v>
      </c>
      <c r="B104" s="11">
        <v>173</v>
      </c>
      <c r="C104" s="14">
        <v>0</v>
      </c>
      <c r="D104" s="14" t="s">
        <v>1</v>
      </c>
      <c r="E104" s="14">
        <v>0</v>
      </c>
      <c r="F104" s="82" t="s">
        <v>183</v>
      </c>
      <c r="G104" s="16" t="s">
        <v>179</v>
      </c>
      <c r="H104" s="14" t="s">
        <v>5</v>
      </c>
      <c r="I104" s="17">
        <v>0.12402777777777778</v>
      </c>
      <c r="J104" s="17" t="s">
        <v>303</v>
      </c>
      <c r="K104" s="18" t="s">
        <v>308</v>
      </c>
      <c r="L104" s="11"/>
      <c r="M104" s="17"/>
    </row>
    <row r="105" spans="1:13" ht="10.5" customHeight="1">
      <c r="A105" s="9">
        <v>101</v>
      </c>
      <c r="B105" s="11">
        <v>151</v>
      </c>
      <c r="C105" s="14">
        <v>0</v>
      </c>
      <c r="D105" s="14" t="s">
        <v>1</v>
      </c>
      <c r="E105" s="14">
        <v>10070080157</v>
      </c>
      <c r="F105" s="82" t="s">
        <v>160</v>
      </c>
      <c r="G105" s="16" t="s">
        <v>161</v>
      </c>
      <c r="H105" s="14" t="s">
        <v>251</v>
      </c>
      <c r="I105" s="17">
        <v>0.12440972222222223</v>
      </c>
      <c r="J105" s="17" t="s">
        <v>303</v>
      </c>
      <c r="K105" s="18">
        <v>0.009143518518518523</v>
      </c>
      <c r="L105" s="11"/>
      <c r="M105" s="17"/>
    </row>
    <row r="106" spans="1:13" ht="10.5" customHeight="1">
      <c r="A106" s="9">
        <v>102</v>
      </c>
      <c r="B106" s="11">
        <v>95</v>
      </c>
      <c r="C106" s="14">
        <v>0</v>
      </c>
      <c r="D106" s="14" t="s">
        <v>97</v>
      </c>
      <c r="E106" s="14">
        <v>10040074724</v>
      </c>
      <c r="F106" s="82" t="s">
        <v>265</v>
      </c>
      <c r="G106" s="16" t="s">
        <v>96</v>
      </c>
      <c r="H106" s="14" t="s">
        <v>5</v>
      </c>
      <c r="I106" s="17">
        <v>0.12479166666666668</v>
      </c>
      <c r="J106" s="17" t="s">
        <v>303</v>
      </c>
      <c r="K106" s="18">
        <v>0.009525462962962972</v>
      </c>
      <c r="L106" s="11"/>
      <c r="M106" s="17"/>
    </row>
    <row r="107" spans="1:13" ht="10.5" customHeight="1">
      <c r="A107" s="9">
        <v>103</v>
      </c>
      <c r="B107" s="11">
        <v>133</v>
      </c>
      <c r="C107" s="14">
        <v>0</v>
      </c>
      <c r="D107" s="14" t="s">
        <v>1</v>
      </c>
      <c r="E107" s="14">
        <v>10025815724</v>
      </c>
      <c r="F107" s="82" t="s">
        <v>140</v>
      </c>
      <c r="G107" s="16" t="s">
        <v>141</v>
      </c>
      <c r="H107" s="14" t="s">
        <v>5</v>
      </c>
      <c r="I107" s="17">
        <v>0.12489583333333333</v>
      </c>
      <c r="J107" s="17" t="s">
        <v>303</v>
      </c>
      <c r="K107" s="18">
        <v>0.009629629629629627</v>
      </c>
      <c r="L107" s="11"/>
      <c r="M107" s="17"/>
    </row>
    <row r="108" spans="1:13" ht="10.5" customHeight="1">
      <c r="A108" s="9">
        <v>104</v>
      </c>
      <c r="B108" s="11">
        <v>161</v>
      </c>
      <c r="C108" s="14">
        <v>0</v>
      </c>
      <c r="D108" s="14" t="s">
        <v>1</v>
      </c>
      <c r="E108" s="14">
        <v>10026334369</v>
      </c>
      <c r="F108" s="82" t="s">
        <v>170</v>
      </c>
      <c r="G108" s="16" t="s">
        <v>167</v>
      </c>
      <c r="H108" s="14" t="s">
        <v>5</v>
      </c>
      <c r="I108" s="17">
        <v>0.12493055555555554</v>
      </c>
      <c r="J108" s="17" t="s">
        <v>303</v>
      </c>
      <c r="K108" s="18">
        <v>0.00966435185185184</v>
      </c>
      <c r="L108" s="11"/>
      <c r="M108" s="17"/>
    </row>
    <row r="109" spans="1:13" ht="10.5" customHeight="1">
      <c r="A109" s="9">
        <v>105</v>
      </c>
      <c r="B109" s="11">
        <v>6</v>
      </c>
      <c r="C109" s="14">
        <v>0</v>
      </c>
      <c r="D109" s="14" t="s">
        <v>4</v>
      </c>
      <c r="E109" s="14">
        <v>10022723646</v>
      </c>
      <c r="F109" s="82" t="s">
        <v>250</v>
      </c>
      <c r="G109" s="16" t="s">
        <v>17</v>
      </c>
      <c r="H109" s="14" t="s">
        <v>251</v>
      </c>
      <c r="I109" s="17">
        <v>0.12493055555555554</v>
      </c>
      <c r="J109" s="17" t="s">
        <v>303</v>
      </c>
      <c r="K109" s="18" t="s">
        <v>308</v>
      </c>
      <c r="L109" s="11"/>
      <c r="M109" s="17"/>
    </row>
    <row r="110" spans="1:13" ht="10.5" customHeight="1">
      <c r="A110" s="9">
        <v>106</v>
      </c>
      <c r="B110" s="11">
        <v>33</v>
      </c>
      <c r="C110" s="14">
        <v>0</v>
      </c>
      <c r="D110" s="14" t="s">
        <v>4</v>
      </c>
      <c r="E110" s="14">
        <v>10023114373</v>
      </c>
      <c r="F110" s="82" t="s">
        <v>47</v>
      </c>
      <c r="G110" s="16" t="s">
        <v>44</v>
      </c>
      <c r="H110" s="14" t="s">
        <v>5</v>
      </c>
      <c r="I110" s="17">
        <v>0.12493055555555554</v>
      </c>
      <c r="J110" s="17" t="s">
        <v>303</v>
      </c>
      <c r="K110" s="18" t="s">
        <v>308</v>
      </c>
      <c r="L110" s="11"/>
      <c r="M110" s="17"/>
    </row>
    <row r="111" spans="1:13" ht="10.5" customHeight="1">
      <c r="A111" s="9">
        <v>107</v>
      </c>
      <c r="B111" s="11">
        <v>48</v>
      </c>
      <c r="C111" s="14">
        <v>0</v>
      </c>
      <c r="D111" s="14" t="s">
        <v>0</v>
      </c>
      <c r="E111" s="14">
        <v>10016413895</v>
      </c>
      <c r="F111" s="82" t="s">
        <v>61</v>
      </c>
      <c r="G111" s="16" t="s">
        <v>58</v>
      </c>
      <c r="H111" s="14" t="s">
        <v>5</v>
      </c>
      <c r="I111" s="17">
        <v>0.12542824074074074</v>
      </c>
      <c r="J111" s="17" t="s">
        <v>303</v>
      </c>
      <c r="K111" s="18">
        <v>0.010162037037037039</v>
      </c>
      <c r="L111" s="11"/>
      <c r="M111" s="17"/>
    </row>
    <row r="112" spans="1:13" ht="10.5" customHeight="1">
      <c r="A112" s="9">
        <v>108</v>
      </c>
      <c r="B112" s="11">
        <v>86</v>
      </c>
      <c r="C112" s="14">
        <v>0</v>
      </c>
      <c r="D112" s="14" t="s">
        <v>4</v>
      </c>
      <c r="E112" s="14">
        <v>10022782553</v>
      </c>
      <c r="F112" s="82" t="s">
        <v>91</v>
      </c>
      <c r="G112" s="16" t="s">
        <v>90</v>
      </c>
      <c r="H112" s="14" t="s">
        <v>5</v>
      </c>
      <c r="I112" s="17">
        <v>0.12568287037037038</v>
      </c>
      <c r="J112" s="17" t="s">
        <v>303</v>
      </c>
      <c r="K112" s="18">
        <v>0.010416666666666671</v>
      </c>
      <c r="L112" s="11"/>
      <c r="M112" s="17"/>
    </row>
    <row r="113" spans="1:13" ht="10.5" customHeight="1">
      <c r="A113" s="9">
        <v>109</v>
      </c>
      <c r="B113" s="11">
        <v>195</v>
      </c>
      <c r="C113" s="14">
        <v>0</v>
      </c>
      <c r="D113" s="14" t="s">
        <v>1</v>
      </c>
      <c r="E113" s="14">
        <v>10026107734</v>
      </c>
      <c r="F113" s="82" t="s">
        <v>200</v>
      </c>
      <c r="G113" s="16" t="s">
        <v>198</v>
      </c>
      <c r="H113" s="14" t="s">
        <v>5</v>
      </c>
      <c r="I113" s="17">
        <v>0.12568287037037038</v>
      </c>
      <c r="J113" s="17" t="s">
        <v>303</v>
      </c>
      <c r="K113" s="18" t="s">
        <v>308</v>
      </c>
      <c r="L113" s="11"/>
      <c r="M113" s="17"/>
    </row>
    <row r="114" spans="1:13" ht="10.5" customHeight="1">
      <c r="A114" s="9">
        <v>110</v>
      </c>
      <c r="B114" s="11">
        <v>60</v>
      </c>
      <c r="C114" s="14">
        <v>0</v>
      </c>
      <c r="D114" s="14" t="s">
        <v>0</v>
      </c>
      <c r="E114" s="14">
        <v>10016506249</v>
      </c>
      <c r="F114" s="82" t="s">
        <v>72</v>
      </c>
      <c r="G114" s="16" t="s">
        <v>67</v>
      </c>
      <c r="H114" s="14" t="s">
        <v>5</v>
      </c>
      <c r="I114" s="17">
        <v>0.12569444444444444</v>
      </c>
      <c r="J114" s="17" t="s">
        <v>303</v>
      </c>
      <c r="K114" s="18">
        <v>0.010428240740740738</v>
      </c>
      <c r="L114" s="11"/>
      <c r="M114" s="17"/>
    </row>
    <row r="115" spans="1:13" ht="10.5" customHeight="1">
      <c r="A115" s="9">
        <v>111</v>
      </c>
      <c r="B115" s="11">
        <v>9</v>
      </c>
      <c r="C115" s="14">
        <v>0</v>
      </c>
      <c r="D115" s="14" t="s">
        <v>23</v>
      </c>
      <c r="E115" s="14">
        <v>10023217437</v>
      </c>
      <c r="F115" s="82" t="s">
        <v>22</v>
      </c>
      <c r="G115" s="16" t="s">
        <v>11</v>
      </c>
      <c r="H115" s="14" t="s">
        <v>5</v>
      </c>
      <c r="I115" s="17">
        <v>0.12569444444444444</v>
      </c>
      <c r="J115" s="17" t="s">
        <v>303</v>
      </c>
      <c r="K115" s="18" t="s">
        <v>308</v>
      </c>
      <c r="L115" s="11"/>
      <c r="M115" s="17"/>
    </row>
    <row r="116" spans="1:13" ht="10.5" customHeight="1">
      <c r="A116" s="9">
        <v>112</v>
      </c>
      <c r="B116" s="11">
        <v>13</v>
      </c>
      <c r="C116" s="14">
        <v>0</v>
      </c>
      <c r="D116" s="14" t="s">
        <v>1</v>
      </c>
      <c r="E116" s="14">
        <v>10069585962</v>
      </c>
      <c r="F116" s="82" t="s">
        <v>252</v>
      </c>
      <c r="G116" s="16" t="s">
        <v>27</v>
      </c>
      <c r="H116" s="14" t="s">
        <v>251</v>
      </c>
      <c r="I116" s="17">
        <v>0.1257175925925926</v>
      </c>
      <c r="J116" s="17" t="s">
        <v>303</v>
      </c>
      <c r="K116" s="18">
        <v>0.010451388888888899</v>
      </c>
      <c r="L116" s="11"/>
      <c r="M116" s="17"/>
    </row>
    <row r="117" spans="1:13" ht="10.5" customHeight="1">
      <c r="A117" s="9">
        <v>113</v>
      </c>
      <c r="B117" s="11">
        <v>71</v>
      </c>
      <c r="C117" s="14">
        <v>0</v>
      </c>
      <c r="D117" s="14" t="s">
        <v>0</v>
      </c>
      <c r="E117" s="14">
        <v>10064944312</v>
      </c>
      <c r="F117" s="82" t="s">
        <v>78</v>
      </c>
      <c r="G117" s="16" t="s">
        <v>74</v>
      </c>
      <c r="H117" s="14" t="s">
        <v>251</v>
      </c>
      <c r="I117" s="17">
        <v>0.12600694444444444</v>
      </c>
      <c r="J117" s="17" t="s">
        <v>303</v>
      </c>
      <c r="K117" s="18">
        <v>0.010740740740740731</v>
      </c>
      <c r="L117" s="11"/>
      <c r="M117" s="17"/>
    </row>
    <row r="118" spans="1:13" ht="10.5" customHeight="1">
      <c r="A118" s="9">
        <v>114</v>
      </c>
      <c r="B118" s="11">
        <v>42</v>
      </c>
      <c r="C118" s="14">
        <v>0</v>
      </c>
      <c r="D118" s="14" t="s">
        <v>0</v>
      </c>
      <c r="E118" s="14">
        <v>10073120907</v>
      </c>
      <c r="F118" s="82" t="s">
        <v>56</v>
      </c>
      <c r="G118" s="16" t="s">
        <v>51</v>
      </c>
      <c r="H118" s="14" t="s">
        <v>251</v>
      </c>
      <c r="I118" s="17">
        <v>0.12616898148148148</v>
      </c>
      <c r="J118" s="17" t="s">
        <v>303</v>
      </c>
      <c r="K118" s="18">
        <v>0.010902777777777775</v>
      </c>
      <c r="L118" s="11"/>
      <c r="M118" s="17"/>
    </row>
    <row r="119" spans="1:13" ht="10.5" customHeight="1">
      <c r="A119" s="9">
        <v>115</v>
      </c>
      <c r="B119" s="11">
        <v>53</v>
      </c>
      <c r="C119" s="14">
        <v>0</v>
      </c>
      <c r="D119" s="14" t="s">
        <v>0</v>
      </c>
      <c r="E119" s="14">
        <v>10016372873</v>
      </c>
      <c r="F119" s="82" t="s">
        <v>66</v>
      </c>
      <c r="G119" s="16" t="s">
        <v>62</v>
      </c>
      <c r="H119" s="14" t="s">
        <v>5</v>
      </c>
      <c r="I119" s="17">
        <v>0.12627314814814813</v>
      </c>
      <c r="J119" s="17" t="s">
        <v>303</v>
      </c>
      <c r="K119" s="18">
        <v>0.01100694444444443</v>
      </c>
      <c r="L119" s="11"/>
      <c r="M119" s="17"/>
    </row>
    <row r="120" spans="1:13" ht="10.5" customHeight="1">
      <c r="A120" s="9">
        <v>116</v>
      </c>
      <c r="B120" s="11">
        <v>49</v>
      </c>
      <c r="C120" s="14">
        <v>0</v>
      </c>
      <c r="D120" s="14" t="s">
        <v>4</v>
      </c>
      <c r="E120" s="14">
        <v>10022872984</v>
      </c>
      <c r="F120" s="82" t="s">
        <v>259</v>
      </c>
      <c r="G120" s="16" t="s">
        <v>62</v>
      </c>
      <c r="H120" s="14" t="s">
        <v>5</v>
      </c>
      <c r="I120" s="17">
        <v>0.12684027777777776</v>
      </c>
      <c r="J120" s="17" t="s">
        <v>303</v>
      </c>
      <c r="K120" s="18">
        <v>0.011574074074074056</v>
      </c>
      <c r="L120" s="11"/>
      <c r="M120" s="17"/>
    </row>
    <row r="121" spans="1:13" ht="10.5" customHeight="1">
      <c r="A121" s="9">
        <v>117</v>
      </c>
      <c r="B121" s="11">
        <v>17</v>
      </c>
      <c r="C121" s="14">
        <v>0</v>
      </c>
      <c r="D121" s="14" t="s">
        <v>1</v>
      </c>
      <c r="E121" s="14">
        <v>10071562136</v>
      </c>
      <c r="F121" s="82" t="s">
        <v>31</v>
      </c>
      <c r="G121" s="16" t="s">
        <v>27</v>
      </c>
      <c r="H121" s="14" t="s">
        <v>251</v>
      </c>
      <c r="I121" s="17">
        <v>0.12721064814814814</v>
      </c>
      <c r="J121" s="17" t="s">
        <v>303</v>
      </c>
      <c r="K121" s="18">
        <v>0.011944444444444438</v>
      </c>
      <c r="L121" s="11"/>
      <c r="M121" s="17"/>
    </row>
    <row r="122" spans="1:13" ht="10.5" customHeight="1">
      <c r="A122" s="9">
        <v>118</v>
      </c>
      <c r="B122" s="11">
        <v>194</v>
      </c>
      <c r="C122" s="14">
        <v>0</v>
      </c>
      <c r="D122" s="14" t="s">
        <v>1</v>
      </c>
      <c r="E122" s="14">
        <v>10067196126</v>
      </c>
      <c r="F122" s="82" t="s">
        <v>199</v>
      </c>
      <c r="G122" s="16" t="s">
        <v>198</v>
      </c>
      <c r="H122" s="14" t="s">
        <v>251</v>
      </c>
      <c r="I122" s="17">
        <v>0.12721064814814814</v>
      </c>
      <c r="J122" s="17" t="s">
        <v>303</v>
      </c>
      <c r="K122" s="18" t="s">
        <v>308</v>
      </c>
      <c r="L122" s="11"/>
      <c r="M122" s="17"/>
    </row>
    <row r="123" spans="1:13" ht="10.5" customHeight="1">
      <c r="A123" s="9">
        <v>119</v>
      </c>
      <c r="B123" s="11">
        <v>15</v>
      </c>
      <c r="C123" s="14">
        <v>0</v>
      </c>
      <c r="D123" s="14" t="s">
        <v>1</v>
      </c>
      <c r="E123" s="14">
        <v>10026815026</v>
      </c>
      <c r="F123" s="82" t="s">
        <v>29</v>
      </c>
      <c r="G123" s="16" t="s">
        <v>27</v>
      </c>
      <c r="H123" s="14" t="s">
        <v>5</v>
      </c>
      <c r="I123" s="17">
        <v>0.12721064814814814</v>
      </c>
      <c r="J123" s="17" t="s">
        <v>303</v>
      </c>
      <c r="K123" s="18" t="s">
        <v>308</v>
      </c>
      <c r="L123" s="11"/>
      <c r="M123" s="17"/>
    </row>
    <row r="124" spans="1:13" ht="10.5" customHeight="1">
      <c r="A124" s="9">
        <v>120</v>
      </c>
      <c r="B124" s="11">
        <v>40</v>
      </c>
      <c r="C124" s="14">
        <v>0</v>
      </c>
      <c r="D124" s="14" t="s">
        <v>0</v>
      </c>
      <c r="E124" s="14">
        <v>10016496246</v>
      </c>
      <c r="F124" s="82" t="s">
        <v>54</v>
      </c>
      <c r="G124" s="16" t="s">
        <v>51</v>
      </c>
      <c r="H124" s="14" t="s">
        <v>5</v>
      </c>
      <c r="I124" s="17">
        <v>0.12755787037037036</v>
      </c>
      <c r="J124" s="17" t="s">
        <v>303</v>
      </c>
      <c r="K124" s="18">
        <v>0.012291666666666659</v>
      </c>
      <c r="L124" s="11"/>
      <c r="M124" s="17"/>
    </row>
    <row r="125" spans="1:13" ht="10.5" customHeight="1">
      <c r="A125" s="9">
        <v>121</v>
      </c>
      <c r="B125" s="11">
        <v>52</v>
      </c>
      <c r="C125" s="14">
        <v>0</v>
      </c>
      <c r="D125" s="14" t="s">
        <v>4</v>
      </c>
      <c r="E125" s="14">
        <v>1003335564</v>
      </c>
      <c r="F125" s="82" t="s">
        <v>65</v>
      </c>
      <c r="G125" s="16" t="s">
        <v>62</v>
      </c>
      <c r="H125" s="14" t="s">
        <v>5</v>
      </c>
      <c r="I125" s="17">
        <v>0.12784722222222222</v>
      </c>
      <c r="J125" s="17" t="s">
        <v>303</v>
      </c>
      <c r="K125" s="18">
        <v>0.01258101851851852</v>
      </c>
      <c r="L125" s="11"/>
      <c r="M125" s="17"/>
    </row>
    <row r="126" spans="1:13" ht="10.5" customHeight="1">
      <c r="A126" s="9">
        <v>122</v>
      </c>
      <c r="B126" s="11">
        <v>11</v>
      </c>
      <c r="C126" s="14">
        <v>0</v>
      </c>
      <c r="D126" s="14" t="s">
        <v>4</v>
      </c>
      <c r="E126" s="14">
        <v>10022776792</v>
      </c>
      <c r="F126" s="82" t="s">
        <v>25</v>
      </c>
      <c r="G126" s="16" t="s">
        <v>11</v>
      </c>
      <c r="H126" s="14" t="s">
        <v>5</v>
      </c>
      <c r="I126" s="17">
        <v>0.12784722222222222</v>
      </c>
      <c r="J126" s="17" t="s">
        <v>303</v>
      </c>
      <c r="K126" s="18" t="s">
        <v>308</v>
      </c>
      <c r="L126" s="11"/>
      <c r="M126" s="17"/>
    </row>
    <row r="127" spans="1:13" ht="10.5" customHeight="1">
      <c r="A127" s="9">
        <v>123</v>
      </c>
      <c r="B127" s="11">
        <v>34</v>
      </c>
      <c r="C127" s="14">
        <v>0</v>
      </c>
      <c r="D127" s="14" t="s">
        <v>4</v>
      </c>
      <c r="E127" s="14">
        <v>10022700711</v>
      </c>
      <c r="F127" s="82" t="s">
        <v>48</v>
      </c>
      <c r="G127" s="16" t="s">
        <v>44</v>
      </c>
      <c r="H127" s="14" t="s">
        <v>5</v>
      </c>
      <c r="I127" s="17">
        <v>0.12784722222222222</v>
      </c>
      <c r="J127" s="17" t="s">
        <v>303</v>
      </c>
      <c r="K127" s="18" t="s">
        <v>308</v>
      </c>
      <c r="L127" s="11"/>
      <c r="M127" s="17"/>
    </row>
    <row r="128" spans="1:13" ht="10.5" customHeight="1">
      <c r="A128" s="9">
        <v>124</v>
      </c>
      <c r="B128" s="11">
        <v>12</v>
      </c>
      <c r="C128" s="14">
        <v>0</v>
      </c>
      <c r="D128" s="14" t="s">
        <v>4</v>
      </c>
      <c r="E128" s="14">
        <v>10022683230</v>
      </c>
      <c r="F128" s="82" t="s">
        <v>26</v>
      </c>
      <c r="G128" s="16" t="s">
        <v>11</v>
      </c>
      <c r="H128" s="14" t="s">
        <v>251</v>
      </c>
      <c r="I128" s="17">
        <v>0.12805555555555556</v>
      </c>
      <c r="J128" s="17" t="s">
        <v>303</v>
      </c>
      <c r="K128" s="18">
        <v>0.012789351851851857</v>
      </c>
      <c r="L128" s="11"/>
      <c r="M128" s="17"/>
    </row>
    <row r="129" spans="1:13" ht="10.5" customHeight="1">
      <c r="A129" s="9">
        <v>125</v>
      </c>
      <c r="B129" s="11">
        <v>154</v>
      </c>
      <c r="C129" s="14">
        <v>0</v>
      </c>
      <c r="D129" s="14" t="s">
        <v>1</v>
      </c>
      <c r="E129" s="14">
        <v>10067112967</v>
      </c>
      <c r="F129" s="82" t="s">
        <v>164</v>
      </c>
      <c r="G129" s="16" t="s">
        <v>161</v>
      </c>
      <c r="H129" s="14" t="s">
        <v>251</v>
      </c>
      <c r="I129" s="17">
        <v>0.12805555555555556</v>
      </c>
      <c r="J129" s="17" t="s">
        <v>303</v>
      </c>
      <c r="K129" s="18" t="s">
        <v>308</v>
      </c>
      <c r="L129" s="11"/>
      <c r="M129" s="17"/>
    </row>
    <row r="130" spans="1:13" ht="10.5" customHeight="1">
      <c r="A130" s="9">
        <v>126</v>
      </c>
      <c r="B130" s="11">
        <v>24</v>
      </c>
      <c r="C130" s="14"/>
      <c r="D130" s="14" t="s">
        <v>1</v>
      </c>
      <c r="E130" s="14">
        <v>10026065500</v>
      </c>
      <c r="F130" s="82" t="s">
        <v>139</v>
      </c>
      <c r="G130" s="16" t="s">
        <v>135</v>
      </c>
      <c r="H130" s="14" t="s">
        <v>5</v>
      </c>
      <c r="I130" s="17">
        <v>0.12847222222222224</v>
      </c>
      <c r="J130" s="17" t="s">
        <v>303</v>
      </c>
      <c r="K130" s="18">
        <v>0.013206018518518534</v>
      </c>
      <c r="L130" s="11"/>
      <c r="M130" s="17"/>
    </row>
    <row r="131" spans="1:13" ht="10.5" customHeight="1">
      <c r="A131" s="9">
        <v>127</v>
      </c>
      <c r="B131" s="11">
        <v>140</v>
      </c>
      <c r="C131" s="14">
        <v>0</v>
      </c>
      <c r="D131" s="14" t="s">
        <v>1</v>
      </c>
      <c r="E131" s="14">
        <v>10069321638</v>
      </c>
      <c r="F131" s="82" t="s">
        <v>148</v>
      </c>
      <c r="G131" s="16" t="s">
        <v>12</v>
      </c>
      <c r="H131" s="14" t="s">
        <v>251</v>
      </c>
      <c r="I131" s="17">
        <v>0.1285185185185185</v>
      </c>
      <c r="J131" s="17" t="s">
        <v>303</v>
      </c>
      <c r="K131" s="18">
        <v>0.0132523148148148</v>
      </c>
      <c r="L131" s="11"/>
      <c r="M131" s="17"/>
    </row>
    <row r="132" spans="1:13" ht="10.5" customHeight="1">
      <c r="A132" s="9">
        <v>128</v>
      </c>
      <c r="B132" s="11">
        <v>131</v>
      </c>
      <c r="C132" s="14">
        <v>0</v>
      </c>
      <c r="D132" s="14" t="s">
        <v>1</v>
      </c>
      <c r="E132" s="14">
        <v>10026065500</v>
      </c>
      <c r="F132" s="82" t="s">
        <v>139</v>
      </c>
      <c r="G132" s="16" t="s">
        <v>135</v>
      </c>
      <c r="H132" s="14" t="s">
        <v>5</v>
      </c>
      <c r="I132" s="17">
        <v>0.1285300925925926</v>
      </c>
      <c r="J132" s="17" t="s">
        <v>303</v>
      </c>
      <c r="K132" s="18">
        <v>0.013263888888888895</v>
      </c>
      <c r="L132" s="11"/>
      <c r="M132" s="17"/>
    </row>
    <row r="133" spans="1:13" ht="10.5" customHeight="1">
      <c r="A133" s="9">
        <v>129</v>
      </c>
      <c r="B133" s="11">
        <v>196</v>
      </c>
      <c r="C133" s="14">
        <v>0</v>
      </c>
      <c r="D133" s="14" t="s">
        <v>1</v>
      </c>
      <c r="E133" s="14">
        <v>10066452660</v>
      </c>
      <c r="F133" s="82" t="s">
        <v>201</v>
      </c>
      <c r="G133" s="16" t="s">
        <v>198</v>
      </c>
      <c r="H133" s="14" t="s">
        <v>251</v>
      </c>
      <c r="I133" s="17">
        <v>0.12916666666666668</v>
      </c>
      <c r="J133" s="17" t="s">
        <v>303</v>
      </c>
      <c r="K133" s="18">
        <v>0.013900462962962976</v>
      </c>
      <c r="L133" s="11"/>
      <c r="M133" s="17"/>
    </row>
    <row r="134" spans="1:13" ht="10.5" customHeight="1">
      <c r="A134" s="9">
        <v>130</v>
      </c>
      <c r="B134" s="11">
        <v>198</v>
      </c>
      <c r="C134" s="14">
        <v>0</v>
      </c>
      <c r="D134" s="14" t="s">
        <v>1</v>
      </c>
      <c r="E134" s="14">
        <v>10067196631</v>
      </c>
      <c r="F134" s="82" t="s">
        <v>203</v>
      </c>
      <c r="G134" s="16" t="s">
        <v>198</v>
      </c>
      <c r="H134" s="14" t="s">
        <v>5</v>
      </c>
      <c r="I134" s="17">
        <v>0.12916666666666668</v>
      </c>
      <c r="J134" s="17" t="s">
        <v>303</v>
      </c>
      <c r="K134" s="18" t="s">
        <v>308</v>
      </c>
      <c r="L134" s="11"/>
      <c r="M134" s="17"/>
    </row>
    <row r="135" spans="1:13" ht="10.5" customHeight="1">
      <c r="A135" s="9">
        <v>131</v>
      </c>
      <c r="B135" s="11">
        <v>204</v>
      </c>
      <c r="C135" s="14">
        <v>0</v>
      </c>
      <c r="D135" s="14" t="s">
        <v>1</v>
      </c>
      <c r="E135" s="14">
        <v>10070293456</v>
      </c>
      <c r="F135" s="82" t="s">
        <v>210</v>
      </c>
      <c r="G135" s="16" t="s">
        <v>205</v>
      </c>
      <c r="H135" s="14" t="s">
        <v>251</v>
      </c>
      <c r="I135" s="17">
        <v>0.12939814814814815</v>
      </c>
      <c r="J135" s="17" t="s">
        <v>303</v>
      </c>
      <c r="K135" s="18">
        <v>0.014131944444444447</v>
      </c>
      <c r="L135" s="11"/>
      <c r="M135" s="17"/>
    </row>
    <row r="136" spans="1:13" ht="10.5" customHeight="1">
      <c r="A136" s="9">
        <v>132</v>
      </c>
      <c r="B136" s="11">
        <v>199</v>
      </c>
      <c r="C136" s="14">
        <v>0</v>
      </c>
      <c r="D136" s="14" t="s">
        <v>1</v>
      </c>
      <c r="E136" s="14">
        <v>10068567664</v>
      </c>
      <c r="F136" s="82" t="s">
        <v>204</v>
      </c>
      <c r="G136" s="16" t="s">
        <v>205</v>
      </c>
      <c r="H136" s="14" t="s">
        <v>251</v>
      </c>
      <c r="I136" s="17">
        <v>0.12939814814814815</v>
      </c>
      <c r="J136" s="17" t="s">
        <v>303</v>
      </c>
      <c r="K136" s="18" t="s">
        <v>308</v>
      </c>
      <c r="L136" s="11"/>
      <c r="M136" s="17"/>
    </row>
    <row r="137" spans="1:13" ht="10.5" customHeight="1">
      <c r="A137" s="9">
        <v>133</v>
      </c>
      <c r="B137" s="11">
        <v>135</v>
      </c>
      <c r="C137" s="14">
        <v>0</v>
      </c>
      <c r="D137" s="14" t="s">
        <v>1</v>
      </c>
      <c r="E137" s="14">
        <v>10026010229</v>
      </c>
      <c r="F137" s="82" t="s">
        <v>143</v>
      </c>
      <c r="G137" s="16" t="s">
        <v>141</v>
      </c>
      <c r="H137" s="14" t="s">
        <v>5</v>
      </c>
      <c r="I137" s="17">
        <v>0.13017361111111111</v>
      </c>
      <c r="J137" s="17" t="s">
        <v>303</v>
      </c>
      <c r="K137" s="18">
        <v>0.014907407407407411</v>
      </c>
      <c r="L137" s="11"/>
      <c r="M137" s="17"/>
    </row>
    <row r="138" spans="1:13" ht="10.5" customHeight="1">
      <c r="A138" s="9">
        <v>134</v>
      </c>
      <c r="B138" s="11">
        <v>158</v>
      </c>
      <c r="C138" s="14">
        <v>0</v>
      </c>
      <c r="D138" s="14" t="s">
        <v>1</v>
      </c>
      <c r="E138" s="14">
        <v>10027344078</v>
      </c>
      <c r="F138" s="82" t="s">
        <v>168</v>
      </c>
      <c r="G138" s="16" t="s">
        <v>167</v>
      </c>
      <c r="H138" s="14" t="s">
        <v>5</v>
      </c>
      <c r="I138" s="17">
        <v>0.1312962962962963</v>
      </c>
      <c r="J138" s="17" t="s">
        <v>303</v>
      </c>
      <c r="K138" s="18">
        <v>0.016030092592592596</v>
      </c>
      <c r="L138" s="11"/>
      <c r="M138" s="17"/>
    </row>
    <row r="139" spans="1:13" ht="10.5" customHeight="1">
      <c r="A139" s="9">
        <v>135</v>
      </c>
      <c r="B139" s="11">
        <v>167</v>
      </c>
      <c r="C139" s="14">
        <v>0</v>
      </c>
      <c r="D139" s="14" t="s">
        <v>1</v>
      </c>
      <c r="E139" s="14">
        <v>10026017909</v>
      </c>
      <c r="F139" s="82" t="s">
        <v>177</v>
      </c>
      <c r="G139" s="16" t="s">
        <v>173</v>
      </c>
      <c r="H139" s="14" t="s">
        <v>5</v>
      </c>
      <c r="I139" s="17">
        <v>0.13539351851851852</v>
      </c>
      <c r="J139" s="17" t="s">
        <v>303</v>
      </c>
      <c r="K139" s="18">
        <v>0.02012731481481482</v>
      </c>
      <c r="L139" s="11"/>
      <c r="M139" s="17"/>
    </row>
    <row r="140" spans="1:13" ht="10.5" customHeight="1">
      <c r="A140" s="9">
        <v>136</v>
      </c>
      <c r="B140" s="11">
        <v>47</v>
      </c>
      <c r="C140" s="14">
        <v>0</v>
      </c>
      <c r="D140" s="14" t="s">
        <v>0</v>
      </c>
      <c r="E140" s="14">
        <v>10050519196</v>
      </c>
      <c r="F140" s="82" t="s">
        <v>258</v>
      </c>
      <c r="G140" s="16" t="s">
        <v>58</v>
      </c>
      <c r="H140" s="14" t="s">
        <v>251</v>
      </c>
      <c r="I140" s="17">
        <v>0.13539351851851852</v>
      </c>
      <c r="J140" s="17" t="s">
        <v>303</v>
      </c>
      <c r="K140" s="18" t="s">
        <v>308</v>
      </c>
      <c r="L140" s="11"/>
      <c r="M140" s="17"/>
    </row>
    <row r="141" spans="1:13" ht="10.5" customHeight="1">
      <c r="A141" s="9">
        <v>137</v>
      </c>
      <c r="B141" s="11">
        <v>162</v>
      </c>
      <c r="C141" s="14">
        <v>0</v>
      </c>
      <c r="D141" s="14" t="s">
        <v>1</v>
      </c>
      <c r="E141" s="14">
        <v>10070139064</v>
      </c>
      <c r="F141" s="82" t="s">
        <v>171</v>
      </c>
      <c r="G141" s="16" t="s">
        <v>167</v>
      </c>
      <c r="H141" s="14" t="s">
        <v>251</v>
      </c>
      <c r="I141" s="17">
        <v>0.13539351851851852</v>
      </c>
      <c r="J141" s="17" t="s">
        <v>303</v>
      </c>
      <c r="K141" s="18" t="s">
        <v>308</v>
      </c>
      <c r="L141" s="11"/>
      <c r="M141" s="17"/>
    </row>
    <row r="142" spans="2:13" ht="10.5" customHeight="1">
      <c r="B142" s="11"/>
      <c r="C142" s="14"/>
      <c r="D142" s="14"/>
      <c r="E142" s="14"/>
      <c r="F142" s="82"/>
      <c r="G142" s="16"/>
      <c r="H142" s="14"/>
      <c r="I142" s="17"/>
      <c r="J142" s="17"/>
      <c r="K142" s="18"/>
      <c r="L142" s="11"/>
      <c r="M142" s="17"/>
    </row>
    <row r="143" spans="2:13" ht="10.5" customHeight="1">
      <c r="B143" s="11"/>
      <c r="C143" s="14"/>
      <c r="D143" s="14">
        <v>181</v>
      </c>
      <c r="E143" s="14" t="s">
        <v>304</v>
      </c>
      <c r="F143" s="82"/>
      <c r="G143" s="16"/>
      <c r="H143" s="14"/>
      <c r="I143" s="17"/>
      <c r="J143" s="17"/>
      <c r="K143" s="18"/>
      <c r="L143" s="11"/>
      <c r="M143" s="17"/>
    </row>
    <row r="144" spans="2:13" ht="10.5" customHeight="1">
      <c r="B144" s="11"/>
      <c r="C144" s="14"/>
      <c r="D144" s="14">
        <v>137</v>
      </c>
      <c r="E144" s="14" t="s">
        <v>305</v>
      </c>
      <c r="F144" s="82"/>
      <c r="G144" s="16"/>
      <c r="H144" s="14"/>
      <c r="I144" s="17"/>
      <c r="J144" s="17"/>
      <c r="K144" s="18"/>
      <c r="L144" s="11"/>
      <c r="M144" s="17"/>
    </row>
    <row r="145" spans="2:13" ht="10.5" customHeight="1">
      <c r="B145" s="11"/>
      <c r="C145" s="14"/>
      <c r="D145" s="14">
        <v>22</v>
      </c>
      <c r="E145" s="14" t="s">
        <v>306</v>
      </c>
      <c r="F145" s="82"/>
      <c r="G145" s="16"/>
      <c r="H145" s="14"/>
      <c r="I145" s="17"/>
      <c r="J145" s="17"/>
      <c r="K145" s="18"/>
      <c r="L145" s="11"/>
      <c r="M145" s="17"/>
    </row>
    <row r="146" spans="2:13" ht="10.5" customHeight="1">
      <c r="B146" s="11"/>
      <c r="C146" s="14"/>
      <c r="D146" s="14">
        <v>2</v>
      </c>
      <c r="E146" s="14" t="s">
        <v>354</v>
      </c>
      <c r="F146" s="82"/>
      <c r="G146" s="16"/>
      <c r="H146" s="14"/>
      <c r="I146" s="17"/>
      <c r="J146" s="17"/>
      <c r="K146" s="18"/>
      <c r="L146" s="11"/>
      <c r="M146" s="17"/>
    </row>
    <row r="147" spans="2:13" ht="10.5" customHeight="1">
      <c r="B147" s="11"/>
      <c r="C147" s="14"/>
      <c r="D147" s="14">
        <v>20</v>
      </c>
      <c r="E147" s="14" t="s">
        <v>307</v>
      </c>
      <c r="F147" s="82"/>
      <c r="G147" s="16"/>
      <c r="H147" s="14"/>
      <c r="I147" s="17"/>
      <c r="J147" s="17"/>
      <c r="K147" s="18"/>
      <c r="L147" s="11"/>
      <c r="M147" s="17"/>
    </row>
    <row r="148" spans="2:13" ht="10.5" customHeight="1">
      <c r="B148" s="11"/>
      <c r="C148" s="14"/>
      <c r="D148" s="14"/>
      <c r="E148" s="14"/>
      <c r="F148" s="82"/>
      <c r="G148" s="16"/>
      <c r="H148" s="14"/>
      <c r="I148" s="17"/>
      <c r="J148" s="17"/>
      <c r="K148" s="18"/>
      <c r="L148" s="11"/>
      <c r="M148" s="17"/>
    </row>
    <row r="149" spans="1:13" ht="10.5" customHeight="1">
      <c r="A149" s="9" t="s">
        <v>355</v>
      </c>
      <c r="B149" s="11">
        <v>3</v>
      </c>
      <c r="C149" s="14">
        <v>0</v>
      </c>
      <c r="D149" s="14" t="s">
        <v>4</v>
      </c>
      <c r="E149" s="14">
        <v>10023323935</v>
      </c>
      <c r="F149" s="82" t="s">
        <v>247</v>
      </c>
      <c r="G149" s="16" t="s">
        <v>17</v>
      </c>
      <c r="H149" s="14" t="s">
        <v>5</v>
      </c>
      <c r="I149" s="17"/>
      <c r="J149" s="17" t="s">
        <v>303</v>
      </c>
      <c r="K149" s="18" t="s">
        <v>308</v>
      </c>
      <c r="L149" s="11"/>
      <c r="M149" s="17"/>
    </row>
    <row r="150" spans="2:13" ht="10.5" customHeight="1">
      <c r="B150" s="11">
        <v>5</v>
      </c>
      <c r="C150" s="14">
        <v>0</v>
      </c>
      <c r="D150" s="14" t="s">
        <v>4</v>
      </c>
      <c r="E150" s="14">
        <v>10079007490</v>
      </c>
      <c r="F150" s="82" t="s">
        <v>249</v>
      </c>
      <c r="G150" s="16" t="s">
        <v>17</v>
      </c>
      <c r="H150" s="14" t="s">
        <v>5</v>
      </c>
      <c r="I150" s="17"/>
      <c r="J150" s="17" t="s">
        <v>303</v>
      </c>
      <c r="K150" s="18" t="s">
        <v>308</v>
      </c>
      <c r="L150" s="11"/>
      <c r="M150" s="17"/>
    </row>
    <row r="151" spans="2:13" ht="10.5" customHeight="1">
      <c r="B151" s="11">
        <v>18</v>
      </c>
      <c r="C151" s="14">
        <v>0</v>
      </c>
      <c r="D151" s="14" t="s">
        <v>1</v>
      </c>
      <c r="E151" s="14">
        <v>10026424400</v>
      </c>
      <c r="F151" s="82" t="s">
        <v>253</v>
      </c>
      <c r="G151" s="16" t="s">
        <v>27</v>
      </c>
      <c r="H151" s="14" t="s">
        <v>5</v>
      </c>
      <c r="I151" s="17"/>
      <c r="J151" s="17" t="s">
        <v>303</v>
      </c>
      <c r="K151" s="18" t="s">
        <v>308</v>
      </c>
      <c r="L151" s="11"/>
      <c r="M151" s="17"/>
    </row>
    <row r="152" spans="2:13" ht="10.5" customHeight="1">
      <c r="B152" s="11">
        <v>27</v>
      </c>
      <c r="C152" s="14">
        <v>0</v>
      </c>
      <c r="D152" s="14" t="s">
        <v>1</v>
      </c>
      <c r="E152" s="14">
        <v>10070292749</v>
      </c>
      <c r="F152" s="82" t="s">
        <v>39</v>
      </c>
      <c r="G152" s="16" t="s">
        <v>37</v>
      </c>
      <c r="H152" s="14" t="s">
        <v>251</v>
      </c>
      <c r="I152" s="17"/>
      <c r="J152" s="17" t="s">
        <v>303</v>
      </c>
      <c r="K152" s="18" t="s">
        <v>308</v>
      </c>
      <c r="L152" s="11"/>
      <c r="M152" s="17"/>
    </row>
    <row r="153" spans="2:13" ht="10.5" customHeight="1">
      <c r="B153" s="11">
        <v>29</v>
      </c>
      <c r="C153" s="14">
        <v>0</v>
      </c>
      <c r="D153" s="14" t="s">
        <v>1</v>
      </c>
      <c r="E153" s="14">
        <v>10065842570</v>
      </c>
      <c r="F153" s="82" t="s">
        <v>41</v>
      </c>
      <c r="G153" s="16" t="s">
        <v>37</v>
      </c>
      <c r="H153" s="14" t="s">
        <v>251</v>
      </c>
      <c r="I153" s="17"/>
      <c r="J153" s="17" t="s">
        <v>303</v>
      </c>
      <c r="K153" s="18" t="s">
        <v>308</v>
      </c>
      <c r="L153" s="11"/>
      <c r="M153" s="17"/>
    </row>
    <row r="154" spans="2:13" ht="10.5" customHeight="1">
      <c r="B154" s="11">
        <v>30</v>
      </c>
      <c r="C154" s="14">
        <v>0</v>
      </c>
      <c r="D154" s="14" t="s">
        <v>1</v>
      </c>
      <c r="E154" s="14">
        <v>10065845200</v>
      </c>
      <c r="F154" s="82" t="s">
        <v>42</v>
      </c>
      <c r="G154" s="16" t="s">
        <v>37</v>
      </c>
      <c r="H154" s="14" t="s">
        <v>251</v>
      </c>
      <c r="I154" s="17"/>
      <c r="J154" s="17" t="s">
        <v>303</v>
      </c>
      <c r="K154" s="18" t="s">
        <v>308</v>
      </c>
      <c r="L154" s="11"/>
      <c r="M154" s="17"/>
    </row>
    <row r="155" spans="2:13" ht="10.5" customHeight="1">
      <c r="B155" s="11">
        <v>32</v>
      </c>
      <c r="C155" s="14">
        <v>0</v>
      </c>
      <c r="D155" s="14" t="s">
        <v>4</v>
      </c>
      <c r="E155" s="14">
        <v>10022711724</v>
      </c>
      <c r="F155" s="82" t="s">
        <v>46</v>
      </c>
      <c r="G155" s="16" t="s">
        <v>44</v>
      </c>
      <c r="H155" s="14" t="s">
        <v>251</v>
      </c>
      <c r="I155" s="17"/>
      <c r="J155" s="17" t="s">
        <v>303</v>
      </c>
      <c r="K155" s="18" t="s">
        <v>308</v>
      </c>
      <c r="L155" s="11"/>
      <c r="M155" s="17"/>
    </row>
    <row r="156" spans="2:13" ht="10.5" customHeight="1">
      <c r="B156" s="11">
        <v>46</v>
      </c>
      <c r="C156" s="14">
        <v>0</v>
      </c>
      <c r="D156" s="14" t="s">
        <v>0</v>
      </c>
      <c r="E156" s="14">
        <v>10016413390</v>
      </c>
      <c r="F156" s="82" t="s">
        <v>257</v>
      </c>
      <c r="G156" s="16" t="s">
        <v>58</v>
      </c>
      <c r="H156" s="14" t="s">
        <v>5</v>
      </c>
      <c r="I156" s="17"/>
      <c r="J156" s="17" t="s">
        <v>303</v>
      </c>
      <c r="K156" s="18" t="s">
        <v>308</v>
      </c>
      <c r="L156" s="11"/>
      <c r="M156" s="17"/>
    </row>
    <row r="157" spans="2:13" ht="10.5" customHeight="1">
      <c r="B157" s="11">
        <v>105</v>
      </c>
      <c r="C157" s="14">
        <v>0</v>
      </c>
      <c r="D157" s="14" t="s">
        <v>109</v>
      </c>
      <c r="E157" s="14">
        <v>10060790789</v>
      </c>
      <c r="F157" s="82" t="s">
        <v>111</v>
      </c>
      <c r="G157" s="16" t="s">
        <v>108</v>
      </c>
      <c r="H157" s="14" t="s">
        <v>251</v>
      </c>
      <c r="I157" s="17"/>
      <c r="J157" s="17" t="s">
        <v>303</v>
      </c>
      <c r="K157" s="18" t="s">
        <v>308</v>
      </c>
      <c r="L157" s="11"/>
      <c r="M157" s="17"/>
    </row>
    <row r="158" spans="2:13" ht="10.5" customHeight="1">
      <c r="B158" s="11">
        <v>110</v>
      </c>
      <c r="C158" s="14"/>
      <c r="D158" s="14" t="s">
        <v>109</v>
      </c>
      <c r="E158" s="14">
        <v>10060791092</v>
      </c>
      <c r="F158" s="82" t="s">
        <v>117</v>
      </c>
      <c r="G158" s="16" t="s">
        <v>116</v>
      </c>
      <c r="H158" s="14" t="s">
        <v>251</v>
      </c>
      <c r="I158" s="17"/>
      <c r="J158" s="17"/>
      <c r="K158" s="18"/>
      <c r="L158" s="11"/>
      <c r="M158" s="17"/>
    </row>
    <row r="159" spans="2:13" ht="10.5" customHeight="1">
      <c r="B159" s="11">
        <v>112</v>
      </c>
      <c r="C159" s="14"/>
      <c r="D159" s="14" t="s">
        <v>109</v>
      </c>
      <c r="E159" s="14">
        <v>10061812727</v>
      </c>
      <c r="F159" s="82" t="s">
        <v>267</v>
      </c>
      <c r="G159" s="16" t="s">
        <v>116</v>
      </c>
      <c r="H159" s="14" t="s">
        <v>251</v>
      </c>
      <c r="I159" s="17"/>
      <c r="J159" s="17"/>
      <c r="K159" s="18"/>
      <c r="L159" s="11"/>
      <c r="M159" s="17"/>
    </row>
    <row r="160" spans="2:13" ht="10.5" customHeight="1">
      <c r="B160" s="11">
        <v>120</v>
      </c>
      <c r="C160" s="14"/>
      <c r="D160" s="14" t="s">
        <v>1</v>
      </c>
      <c r="E160" s="14">
        <v>10026600717</v>
      </c>
      <c r="F160" s="82" t="s">
        <v>127</v>
      </c>
      <c r="G160" s="16" t="s">
        <v>122</v>
      </c>
      <c r="H160" s="14" t="s">
        <v>5</v>
      </c>
      <c r="I160" s="17"/>
      <c r="J160" s="17"/>
      <c r="K160" s="18"/>
      <c r="L160" s="11"/>
      <c r="M160" s="17"/>
    </row>
    <row r="161" spans="2:13" ht="10.5" customHeight="1">
      <c r="B161" s="11">
        <v>125</v>
      </c>
      <c r="C161" s="14"/>
      <c r="D161" s="14" t="s">
        <v>1</v>
      </c>
      <c r="E161" s="14">
        <v>10072012275</v>
      </c>
      <c r="F161" s="82" t="s">
        <v>132</v>
      </c>
      <c r="G161" s="16" t="s">
        <v>129</v>
      </c>
      <c r="H161" s="14" t="s">
        <v>251</v>
      </c>
      <c r="I161" s="17"/>
      <c r="J161" s="17"/>
      <c r="K161" s="18"/>
      <c r="L161" s="11"/>
      <c r="M161" s="17"/>
    </row>
    <row r="162" spans="2:13" ht="10.5" customHeight="1">
      <c r="B162" s="11">
        <v>153</v>
      </c>
      <c r="C162" s="14"/>
      <c r="D162" s="14" t="s">
        <v>1</v>
      </c>
      <c r="E162" s="14">
        <v>10067606758</v>
      </c>
      <c r="F162" s="82" t="s">
        <v>163</v>
      </c>
      <c r="G162" s="16" t="s">
        <v>161</v>
      </c>
      <c r="H162" s="14" t="s">
        <v>251</v>
      </c>
      <c r="I162" s="17"/>
      <c r="J162" s="17"/>
      <c r="K162" s="18"/>
      <c r="L162" s="11"/>
      <c r="M162" s="17"/>
    </row>
    <row r="163" spans="2:13" ht="10.5" customHeight="1">
      <c r="B163" s="11">
        <v>155</v>
      </c>
      <c r="C163" s="14"/>
      <c r="D163" s="14" t="s">
        <v>1</v>
      </c>
      <c r="E163" s="14">
        <v>10067606657</v>
      </c>
      <c r="F163" s="82" t="s">
        <v>268</v>
      </c>
      <c r="G163" s="16" t="s">
        <v>161</v>
      </c>
      <c r="H163" s="14" t="s">
        <v>251</v>
      </c>
      <c r="I163" s="17"/>
      <c r="J163" s="17"/>
      <c r="K163" s="18"/>
      <c r="L163" s="11"/>
      <c r="M163" s="17"/>
    </row>
    <row r="164" spans="2:13" ht="10.5" customHeight="1">
      <c r="B164" s="11">
        <v>182</v>
      </c>
      <c r="C164" s="14"/>
      <c r="D164" s="14" t="s">
        <v>1</v>
      </c>
      <c r="E164" s="14">
        <v>10023511568</v>
      </c>
      <c r="F164" s="82" t="s">
        <v>187</v>
      </c>
      <c r="G164" s="16" t="s">
        <v>186</v>
      </c>
      <c r="H164" s="14" t="s">
        <v>5</v>
      </c>
      <c r="I164" s="17"/>
      <c r="J164" s="17"/>
      <c r="K164" s="18"/>
      <c r="L164" s="11"/>
      <c r="M164" s="17"/>
    </row>
    <row r="165" spans="2:13" ht="10.5" customHeight="1">
      <c r="B165" s="11">
        <v>183</v>
      </c>
      <c r="C165" s="14"/>
      <c r="D165" s="14" t="s">
        <v>1</v>
      </c>
      <c r="E165" s="14">
        <v>10066626856</v>
      </c>
      <c r="F165" s="82" t="s">
        <v>188</v>
      </c>
      <c r="G165" s="16" t="s">
        <v>186</v>
      </c>
      <c r="H165" s="14" t="s">
        <v>251</v>
      </c>
      <c r="I165" s="17"/>
      <c r="J165" s="17"/>
      <c r="K165" s="18"/>
      <c r="L165" s="11"/>
      <c r="M165" s="17"/>
    </row>
    <row r="166" spans="2:13" ht="10.5" customHeight="1">
      <c r="B166" s="11">
        <v>184</v>
      </c>
      <c r="C166" s="14"/>
      <c r="D166" s="14" t="s">
        <v>1</v>
      </c>
      <c r="E166" s="14">
        <v>10066624533</v>
      </c>
      <c r="F166" s="82" t="s">
        <v>189</v>
      </c>
      <c r="G166" s="16" t="s">
        <v>186</v>
      </c>
      <c r="H166" s="14" t="s">
        <v>251</v>
      </c>
      <c r="I166" s="17"/>
      <c r="J166" s="17"/>
      <c r="K166" s="18"/>
      <c r="L166" s="11"/>
      <c r="M166" s="17"/>
    </row>
    <row r="167" spans="2:13" ht="10.5" customHeight="1">
      <c r="B167" s="11">
        <v>187</v>
      </c>
      <c r="C167" s="14"/>
      <c r="D167" s="14" t="s">
        <v>1</v>
      </c>
      <c r="E167" s="14">
        <v>10067439434</v>
      </c>
      <c r="F167" s="82" t="s">
        <v>335</v>
      </c>
      <c r="G167" s="16" t="s">
        <v>193</v>
      </c>
      <c r="H167" s="14" t="s">
        <v>251</v>
      </c>
      <c r="I167" s="17"/>
      <c r="J167" s="17"/>
      <c r="K167" s="18"/>
      <c r="L167" s="11"/>
      <c r="M167" s="17"/>
    </row>
    <row r="168" spans="2:13" ht="10.5" customHeight="1">
      <c r="B168" s="11">
        <v>191</v>
      </c>
      <c r="C168" s="14"/>
      <c r="D168" s="14" t="s">
        <v>1</v>
      </c>
      <c r="E168" s="14">
        <v>10067434178</v>
      </c>
      <c r="F168" s="82" t="s">
        <v>336</v>
      </c>
      <c r="G168" s="16" t="s">
        <v>193</v>
      </c>
      <c r="H168" s="14" t="s">
        <v>251</v>
      </c>
      <c r="I168" s="17"/>
      <c r="J168" s="17"/>
      <c r="K168" s="18"/>
      <c r="L168" s="11"/>
      <c r="M168" s="17"/>
    </row>
    <row r="169" spans="2:13" ht="10.5" customHeight="1">
      <c r="B169" s="11">
        <v>202</v>
      </c>
      <c r="C169" s="14"/>
      <c r="D169" s="14" t="s">
        <v>1</v>
      </c>
      <c r="E169" s="14">
        <v>10006657420</v>
      </c>
      <c r="F169" s="82" t="s">
        <v>208</v>
      </c>
      <c r="G169" s="16" t="s">
        <v>205</v>
      </c>
      <c r="H169" s="14" t="s">
        <v>251</v>
      </c>
      <c r="I169" s="17"/>
      <c r="J169" s="17"/>
      <c r="K169" s="18"/>
      <c r="L169" s="11"/>
      <c r="M169" s="17"/>
    </row>
    <row r="170" spans="2:13" ht="10.5" customHeight="1">
      <c r="B170" s="11">
        <v>203</v>
      </c>
      <c r="C170" s="14"/>
      <c r="D170" s="14" t="s">
        <v>1</v>
      </c>
      <c r="E170" s="14">
        <v>10066575730</v>
      </c>
      <c r="F170" s="82" t="s">
        <v>209</v>
      </c>
      <c r="G170" s="16" t="s">
        <v>205</v>
      </c>
      <c r="H170" s="14" t="s">
        <v>251</v>
      </c>
      <c r="I170" s="17"/>
      <c r="J170" s="17"/>
      <c r="K170" s="18"/>
      <c r="L170" s="11"/>
      <c r="M170" s="17"/>
    </row>
    <row r="171" spans="2:13" ht="10.5" customHeight="1">
      <c r="B171" s="11"/>
      <c r="C171" s="14"/>
      <c r="D171" s="14"/>
      <c r="E171" s="14"/>
      <c r="F171" s="82"/>
      <c r="G171" s="16"/>
      <c r="H171" s="14"/>
      <c r="I171" s="17"/>
      <c r="J171" s="17"/>
      <c r="K171" s="18"/>
      <c r="L171" s="11"/>
      <c r="M171" s="17"/>
    </row>
    <row r="172" spans="2:13" ht="10.5" customHeight="1">
      <c r="B172" s="11"/>
      <c r="C172" s="14"/>
      <c r="D172" s="14"/>
      <c r="E172" s="14"/>
      <c r="F172" s="82"/>
      <c r="G172" s="16"/>
      <c r="H172" s="14"/>
      <c r="I172" s="17"/>
      <c r="J172" s="17"/>
      <c r="K172" s="18"/>
      <c r="L172" s="11"/>
      <c r="M172" s="17"/>
    </row>
    <row r="173" spans="2:13" ht="10.5" customHeight="1">
      <c r="B173" s="11"/>
      <c r="C173" s="14"/>
      <c r="D173" s="14"/>
      <c r="E173" s="14"/>
      <c r="F173" s="82"/>
      <c r="G173" s="16"/>
      <c r="H173" s="14"/>
      <c r="I173" s="17"/>
      <c r="J173" s="17"/>
      <c r="K173" s="18"/>
      <c r="L173" s="11"/>
      <c r="M173" s="17"/>
    </row>
    <row r="174" spans="1:13" ht="10.5" customHeight="1">
      <c r="A174" s="9" t="s">
        <v>337</v>
      </c>
      <c r="B174" s="11">
        <v>19</v>
      </c>
      <c r="C174" s="14"/>
      <c r="D174" s="14" t="s">
        <v>33</v>
      </c>
      <c r="E174" s="14">
        <v>10023530261</v>
      </c>
      <c r="F174" s="82" t="s">
        <v>254</v>
      </c>
      <c r="G174" s="16" t="s">
        <v>32</v>
      </c>
      <c r="H174" s="14" t="s">
        <v>5</v>
      </c>
      <c r="I174" s="17"/>
      <c r="J174" s="17"/>
      <c r="K174" s="18"/>
      <c r="L174" s="11"/>
      <c r="M174" s="17"/>
    </row>
    <row r="175" spans="2:13" ht="10.5" customHeight="1">
      <c r="B175" s="11">
        <v>41</v>
      </c>
      <c r="C175" s="14"/>
      <c r="D175" s="14" t="s">
        <v>0</v>
      </c>
      <c r="E175" s="14">
        <v>10016392172</v>
      </c>
      <c r="F175" s="82" t="s">
        <v>55</v>
      </c>
      <c r="G175" s="16" t="s">
        <v>338</v>
      </c>
      <c r="H175" s="14" t="s">
        <v>5</v>
      </c>
      <c r="I175" s="17"/>
      <c r="J175" s="17"/>
      <c r="K175" s="18"/>
      <c r="L175" s="11"/>
      <c r="M175" s="17"/>
    </row>
    <row r="176" spans="2:13" ht="10.5" customHeight="1">
      <c r="B176" s="11">
        <v>59</v>
      </c>
      <c r="C176" s="14"/>
      <c r="D176" s="14" t="s">
        <v>0</v>
      </c>
      <c r="E176" s="14">
        <v>10016356002</v>
      </c>
      <c r="F176" s="82" t="s">
        <v>71</v>
      </c>
      <c r="G176" s="16" t="s">
        <v>339</v>
      </c>
      <c r="H176" s="14" t="s">
        <v>5</v>
      </c>
      <c r="I176" s="17"/>
      <c r="J176" s="17"/>
      <c r="K176" s="18"/>
      <c r="L176" s="11"/>
      <c r="M176" s="17"/>
    </row>
    <row r="177" spans="2:13" ht="10.5" customHeight="1">
      <c r="B177" s="11">
        <v>83</v>
      </c>
      <c r="C177" s="14"/>
      <c r="D177" s="14" t="s">
        <v>45</v>
      </c>
      <c r="E177" s="14">
        <v>10023833183</v>
      </c>
      <c r="F177" s="82" t="s">
        <v>340</v>
      </c>
      <c r="G177" s="16" t="s">
        <v>86</v>
      </c>
      <c r="H177" s="14" t="s">
        <v>5</v>
      </c>
      <c r="I177" s="17"/>
      <c r="J177" s="17"/>
      <c r="K177" s="18"/>
      <c r="L177" s="11"/>
      <c r="M177" s="17"/>
    </row>
    <row r="178" spans="2:13" ht="10.5" customHeight="1">
      <c r="B178" s="11">
        <v>84</v>
      </c>
      <c r="C178" s="14"/>
      <c r="D178" s="14" t="s">
        <v>45</v>
      </c>
      <c r="E178" s="14">
        <v>10023972219</v>
      </c>
      <c r="F178" s="82" t="s">
        <v>263</v>
      </c>
      <c r="G178" s="16" t="s">
        <v>86</v>
      </c>
      <c r="H178" s="14" t="s">
        <v>251</v>
      </c>
      <c r="I178" s="17"/>
      <c r="J178" s="17"/>
      <c r="K178" s="18"/>
      <c r="L178" s="11"/>
      <c r="M178" s="17"/>
    </row>
    <row r="179" spans="2:13" ht="10.5" customHeight="1">
      <c r="B179" s="11">
        <v>87</v>
      </c>
      <c r="C179" s="14"/>
      <c r="D179" s="14" t="s">
        <v>4</v>
      </c>
      <c r="E179" s="14">
        <v>10022681008</v>
      </c>
      <c r="F179" s="82" t="s">
        <v>341</v>
      </c>
      <c r="G179" s="16" t="s">
        <v>342</v>
      </c>
      <c r="H179" s="14" t="s">
        <v>5</v>
      </c>
      <c r="I179" s="17"/>
      <c r="J179" s="17"/>
      <c r="K179" s="18"/>
      <c r="L179" s="11"/>
      <c r="M179" s="17"/>
    </row>
    <row r="180" spans="2:13" ht="10.5" customHeight="1">
      <c r="B180" s="11">
        <v>94</v>
      </c>
      <c r="C180" s="14"/>
      <c r="D180" s="14" t="s">
        <v>97</v>
      </c>
      <c r="E180" s="14">
        <v>10041040579</v>
      </c>
      <c r="F180" s="82" t="s">
        <v>100</v>
      </c>
      <c r="G180" s="16" t="s">
        <v>96</v>
      </c>
      <c r="H180" s="14" t="s">
        <v>5</v>
      </c>
      <c r="I180" s="17"/>
      <c r="J180" s="17"/>
      <c r="K180" s="18"/>
      <c r="L180" s="11"/>
      <c r="M180" s="17"/>
    </row>
    <row r="181" spans="2:13" ht="10.5" customHeight="1">
      <c r="B181" s="11">
        <v>106</v>
      </c>
      <c r="C181" s="14"/>
      <c r="D181" s="14" t="s">
        <v>109</v>
      </c>
      <c r="E181" s="14">
        <v>10060455535</v>
      </c>
      <c r="F181" s="82" t="s">
        <v>112</v>
      </c>
      <c r="G181" s="16" t="s">
        <v>108</v>
      </c>
      <c r="H181" s="14" t="s">
        <v>251</v>
      </c>
      <c r="I181" s="17"/>
      <c r="J181" s="17"/>
      <c r="K181" s="18"/>
      <c r="L181" s="11"/>
      <c r="M181" s="17"/>
    </row>
    <row r="182" spans="2:13" ht="10.5" customHeight="1">
      <c r="B182" s="11">
        <v>107</v>
      </c>
      <c r="C182" s="14"/>
      <c r="D182" s="14" t="s">
        <v>109</v>
      </c>
      <c r="E182" s="14">
        <v>10023488027</v>
      </c>
      <c r="F182" s="82" t="s">
        <v>113</v>
      </c>
      <c r="G182" s="16" t="s">
        <v>108</v>
      </c>
      <c r="H182" s="14" t="s">
        <v>5</v>
      </c>
      <c r="I182" s="17"/>
      <c r="J182" s="17"/>
      <c r="K182" s="18"/>
      <c r="L182" s="11"/>
      <c r="M182" s="17"/>
    </row>
    <row r="183" spans="2:13" ht="10.5" customHeight="1">
      <c r="B183" s="11">
        <v>111</v>
      </c>
      <c r="C183" s="14"/>
      <c r="D183" s="14" t="s">
        <v>109</v>
      </c>
      <c r="E183" s="14">
        <v>10023488128</v>
      </c>
      <c r="F183" s="82" t="s">
        <v>118</v>
      </c>
      <c r="G183" s="16" t="s">
        <v>343</v>
      </c>
      <c r="H183" s="14" t="s">
        <v>5</v>
      </c>
      <c r="I183" s="17"/>
      <c r="J183" s="17"/>
      <c r="K183" s="18"/>
      <c r="L183" s="11"/>
      <c r="M183" s="17"/>
    </row>
    <row r="184" spans="2:13" ht="10.5" customHeight="1">
      <c r="B184" s="11">
        <v>113</v>
      </c>
      <c r="C184" s="14"/>
      <c r="D184" s="14" t="s">
        <v>109</v>
      </c>
      <c r="E184" s="14">
        <v>10059935876</v>
      </c>
      <c r="F184" s="82" t="s">
        <v>344</v>
      </c>
      <c r="G184" s="16" t="s">
        <v>343</v>
      </c>
      <c r="H184" s="14" t="s">
        <v>5</v>
      </c>
      <c r="I184" s="17"/>
      <c r="J184" s="17"/>
      <c r="K184" s="18"/>
      <c r="L184" s="11"/>
      <c r="M184" s="17"/>
    </row>
    <row r="185" spans="2:13" ht="10.5" customHeight="1">
      <c r="B185" s="11">
        <v>114</v>
      </c>
      <c r="C185" s="14"/>
      <c r="D185" s="14" t="s">
        <v>109</v>
      </c>
      <c r="E185" s="14">
        <v>10056479747</v>
      </c>
      <c r="F185" s="82" t="s">
        <v>120</v>
      </c>
      <c r="G185" s="16" t="s">
        <v>343</v>
      </c>
      <c r="H185" s="14" t="s">
        <v>5</v>
      </c>
      <c r="I185" s="17"/>
      <c r="J185" s="17"/>
      <c r="K185" s="18"/>
      <c r="L185" s="11"/>
      <c r="M185" s="17"/>
    </row>
    <row r="186" spans="2:13" ht="10.5" customHeight="1">
      <c r="B186" s="11">
        <v>121</v>
      </c>
      <c r="C186" s="14"/>
      <c r="D186" s="14" t="s">
        <v>1</v>
      </c>
      <c r="E186" s="14">
        <v>10027592238</v>
      </c>
      <c r="F186" s="82" t="s">
        <v>128</v>
      </c>
      <c r="G186" s="16" t="s">
        <v>129</v>
      </c>
      <c r="H186" s="14" t="s">
        <v>5</v>
      </c>
      <c r="I186" s="17"/>
      <c r="J186" s="17"/>
      <c r="K186" s="18"/>
      <c r="L186" s="11"/>
      <c r="M186" s="17"/>
    </row>
    <row r="187" spans="2:13" ht="10.5" customHeight="1">
      <c r="B187" s="11">
        <v>123</v>
      </c>
      <c r="C187" s="14"/>
      <c r="D187" s="14" t="s">
        <v>1</v>
      </c>
      <c r="E187" s="14">
        <v>10072012477</v>
      </c>
      <c r="F187" s="82" t="s">
        <v>130</v>
      </c>
      <c r="G187" s="16" t="s">
        <v>129</v>
      </c>
      <c r="H187" s="14" t="s">
        <v>251</v>
      </c>
      <c r="I187" s="17"/>
      <c r="J187" s="17"/>
      <c r="K187" s="18"/>
      <c r="L187" s="11"/>
      <c r="M187" s="17"/>
    </row>
    <row r="188" spans="2:13" ht="10.5" customHeight="1">
      <c r="B188" s="11">
        <v>156</v>
      </c>
      <c r="C188" s="14"/>
      <c r="D188" s="14" t="s">
        <v>1</v>
      </c>
      <c r="E188" s="14">
        <v>10026091162</v>
      </c>
      <c r="F188" s="82" t="s">
        <v>345</v>
      </c>
      <c r="G188" s="16" t="s">
        <v>161</v>
      </c>
      <c r="H188" s="14" t="s">
        <v>5</v>
      </c>
      <c r="I188" s="17"/>
      <c r="J188" s="17"/>
      <c r="K188" s="18"/>
      <c r="L188" s="11"/>
      <c r="M188" s="17"/>
    </row>
    <row r="189" spans="2:13" ht="10.5" customHeight="1">
      <c r="B189" s="11">
        <v>159</v>
      </c>
      <c r="C189" s="14"/>
      <c r="D189" s="14" t="s">
        <v>1</v>
      </c>
      <c r="E189" s="14">
        <v>10027407534</v>
      </c>
      <c r="F189" s="82" t="s">
        <v>346</v>
      </c>
      <c r="G189" s="16" t="s">
        <v>347</v>
      </c>
      <c r="H189" s="14" t="s">
        <v>5</v>
      </c>
      <c r="I189" s="17"/>
      <c r="J189" s="17"/>
      <c r="K189" s="18"/>
      <c r="L189" s="11"/>
      <c r="M189" s="17"/>
    </row>
    <row r="190" spans="2:13" ht="10.5" customHeight="1">
      <c r="B190" s="11">
        <v>165</v>
      </c>
      <c r="C190" s="14"/>
      <c r="D190" s="14" t="s">
        <v>1</v>
      </c>
      <c r="E190" s="14">
        <v>10023570374</v>
      </c>
      <c r="F190" s="82" t="s">
        <v>175</v>
      </c>
      <c r="G190" s="16" t="s">
        <v>173</v>
      </c>
      <c r="H190" s="14" t="s">
        <v>5</v>
      </c>
      <c r="I190" s="17"/>
      <c r="J190" s="17"/>
      <c r="K190" s="18"/>
      <c r="L190" s="11"/>
      <c r="M190" s="17"/>
    </row>
    <row r="191" spans="2:13" ht="10.5" customHeight="1">
      <c r="B191" s="11">
        <v>189</v>
      </c>
      <c r="C191" s="14"/>
      <c r="D191" s="14" t="s">
        <v>1</v>
      </c>
      <c r="E191" s="14">
        <v>10067438626</v>
      </c>
      <c r="F191" s="82" t="s">
        <v>270</v>
      </c>
      <c r="G191" s="16" t="s">
        <v>348</v>
      </c>
      <c r="H191" s="14" t="s">
        <v>251</v>
      </c>
      <c r="I191" s="17"/>
      <c r="J191" s="17"/>
      <c r="K191" s="18"/>
      <c r="L191" s="11"/>
      <c r="M191" s="17"/>
    </row>
    <row r="192" spans="2:13" ht="10.5" customHeight="1">
      <c r="B192" s="11">
        <v>192</v>
      </c>
      <c r="C192" s="14"/>
      <c r="D192" s="14" t="s">
        <v>1</v>
      </c>
      <c r="E192" s="14">
        <v>10068945055</v>
      </c>
      <c r="F192" s="82" t="s">
        <v>349</v>
      </c>
      <c r="G192" s="16" t="s">
        <v>348</v>
      </c>
      <c r="H192" s="14" t="s">
        <v>251</v>
      </c>
      <c r="I192" s="17"/>
      <c r="J192" s="17"/>
      <c r="K192" s="18"/>
      <c r="L192" s="11"/>
      <c r="M192" s="17"/>
    </row>
    <row r="193" spans="2:13" ht="10.5" customHeight="1">
      <c r="B193" s="11">
        <v>197</v>
      </c>
      <c r="C193" s="14"/>
      <c r="D193" s="14" t="s">
        <v>1</v>
      </c>
      <c r="E193" s="14">
        <v>10026067520</v>
      </c>
      <c r="F193" s="82" t="s">
        <v>202</v>
      </c>
      <c r="G193" s="16" t="s">
        <v>350</v>
      </c>
      <c r="H193" s="14" t="s">
        <v>5</v>
      </c>
      <c r="I193" s="17"/>
      <c r="J193" s="17"/>
      <c r="K193" s="18"/>
      <c r="L193" s="11"/>
      <c r="M193" s="17"/>
    </row>
    <row r="194" spans="2:13" ht="10.5" customHeight="1">
      <c r="B194" s="11"/>
      <c r="C194" s="14"/>
      <c r="D194" s="14"/>
      <c r="E194" s="14"/>
      <c r="F194" s="82"/>
      <c r="G194" s="16"/>
      <c r="H194" s="14"/>
      <c r="I194" s="17"/>
      <c r="J194" s="17"/>
      <c r="K194" s="18"/>
      <c r="L194" s="11"/>
      <c r="M194" s="17"/>
    </row>
    <row r="195" spans="1:13" ht="10.5" customHeight="1">
      <c r="A195" s="9" t="s">
        <v>351</v>
      </c>
      <c r="B195" s="11">
        <v>169</v>
      </c>
      <c r="C195" s="14"/>
      <c r="D195" s="14" t="s">
        <v>1</v>
      </c>
      <c r="E195" s="14">
        <v>10028097244</v>
      </c>
      <c r="F195" s="82" t="s">
        <v>178</v>
      </c>
      <c r="G195" s="16" t="s">
        <v>352</v>
      </c>
      <c r="H195" s="14" t="s">
        <v>5</v>
      </c>
      <c r="I195" s="17"/>
      <c r="J195" s="17"/>
      <c r="K195" s="18"/>
      <c r="L195" s="11"/>
      <c r="M195" s="17"/>
    </row>
    <row r="196" spans="2:13" ht="10.5" customHeight="1">
      <c r="B196" s="11">
        <v>171</v>
      </c>
      <c r="C196" s="14"/>
      <c r="D196" s="14" t="s">
        <v>1</v>
      </c>
      <c r="E196" s="14">
        <v>10072388555</v>
      </c>
      <c r="F196" s="82" t="s">
        <v>181</v>
      </c>
      <c r="G196" s="16" t="s">
        <v>352</v>
      </c>
      <c r="H196" s="14" t="s">
        <v>251</v>
      </c>
      <c r="I196" s="17"/>
      <c r="J196" s="17"/>
      <c r="K196" s="18"/>
      <c r="L196" s="11"/>
      <c r="M196" s="17"/>
    </row>
    <row r="197" spans="2:13" ht="10.5" customHeight="1">
      <c r="B197" s="11"/>
      <c r="C197" s="14"/>
      <c r="D197" s="14"/>
      <c r="E197" s="14"/>
      <c r="F197" s="82"/>
      <c r="G197" s="16"/>
      <c r="H197" s="14"/>
      <c r="I197" s="17"/>
      <c r="J197" s="17"/>
      <c r="K197" s="18"/>
      <c r="L197" s="11"/>
      <c r="M197" s="17"/>
    </row>
    <row r="198" spans="1:13" ht="10.5" customHeight="1">
      <c r="A198" s="14"/>
      <c r="B198" s="15"/>
      <c r="C198" s="15"/>
      <c r="D198" s="14"/>
      <c r="E198" s="14"/>
      <c r="F198" s="15"/>
      <c r="G198" s="15"/>
      <c r="H198" s="14"/>
      <c r="I198" s="14"/>
      <c r="J198" s="15"/>
      <c r="K198" s="18"/>
      <c r="L198" s="17"/>
      <c r="M198" s="17"/>
    </row>
    <row r="199" spans="1:13" s="3" customFormat="1" ht="25.5" customHeight="1">
      <c r="A199" s="45" t="s">
        <v>9</v>
      </c>
      <c r="B199" s="2"/>
      <c r="C199" s="2"/>
      <c r="D199" s="2"/>
      <c r="F199" s="4" t="s">
        <v>2</v>
      </c>
      <c r="G199" s="149">
        <v>43323</v>
      </c>
      <c r="H199" s="147"/>
      <c r="I199" s="7"/>
      <c r="J199" s="7"/>
      <c r="K199" s="8"/>
      <c r="L199" s="8"/>
      <c r="M199" s="8"/>
    </row>
    <row r="200" spans="1:13" ht="10.5" customHeight="1">
      <c r="A200" s="14"/>
      <c r="B200" s="15"/>
      <c r="C200" s="15"/>
      <c r="D200" s="14"/>
      <c r="E200" s="14"/>
      <c r="F200" s="26" t="s">
        <v>301</v>
      </c>
      <c r="G200" s="15"/>
      <c r="H200" s="14"/>
      <c r="I200" s="14"/>
      <c r="J200" s="15"/>
      <c r="K200" s="18"/>
      <c r="L200" s="17"/>
      <c r="M200" s="17"/>
    </row>
    <row r="201" spans="1:13" ht="10.5" customHeight="1">
      <c r="A201" s="14"/>
      <c r="B201" s="15"/>
      <c r="C201" s="15"/>
      <c r="D201" s="14"/>
      <c r="E201" s="14"/>
      <c r="F201" s="15"/>
      <c r="G201" s="15"/>
      <c r="H201" s="14"/>
      <c r="I201" s="14"/>
      <c r="J201" s="15"/>
      <c r="K201" s="18"/>
      <c r="L201" s="17"/>
      <c r="M201" s="17"/>
    </row>
    <row r="202" spans="1:13" ht="10.5" customHeight="1">
      <c r="A202" s="14"/>
      <c r="B202" s="15"/>
      <c r="C202" s="15"/>
      <c r="D202" s="14"/>
      <c r="E202" s="14"/>
      <c r="F202" s="15"/>
      <c r="G202" s="15"/>
      <c r="H202" s="14"/>
      <c r="I202" s="14"/>
      <c r="J202" s="15"/>
      <c r="K202" s="18"/>
      <c r="L202" s="17"/>
      <c r="M202" s="17"/>
    </row>
    <row r="203" spans="1:13" ht="10.5" customHeight="1">
      <c r="A203" s="14"/>
      <c r="B203" s="15"/>
      <c r="C203" s="15"/>
      <c r="D203" s="14"/>
      <c r="E203" s="14"/>
      <c r="F203" s="15"/>
      <c r="G203" s="15"/>
      <c r="H203" s="14"/>
      <c r="I203" s="14"/>
      <c r="J203" s="15"/>
      <c r="K203" s="18"/>
      <c r="L203" s="17"/>
      <c r="M203" s="17"/>
    </row>
    <row r="204" spans="1:13" ht="10.5" customHeight="1">
      <c r="A204" s="14"/>
      <c r="B204" s="15"/>
      <c r="C204" s="15"/>
      <c r="D204" s="14"/>
      <c r="E204" s="14"/>
      <c r="F204" s="15"/>
      <c r="G204" s="15"/>
      <c r="H204" s="14"/>
      <c r="I204" s="14"/>
      <c r="J204" s="15"/>
      <c r="K204" s="18"/>
      <c r="L204" s="17"/>
      <c r="M204" s="17"/>
    </row>
    <row r="205" spans="1:13" ht="10.5" customHeight="1">
      <c r="A205" s="14"/>
      <c r="B205" s="15"/>
      <c r="C205" s="15"/>
      <c r="D205" s="14"/>
      <c r="E205" s="14"/>
      <c r="F205" s="15"/>
      <c r="G205" s="15"/>
      <c r="H205" s="14"/>
      <c r="I205" s="14"/>
      <c r="J205" s="15"/>
      <c r="K205" s="18"/>
      <c r="L205" s="17"/>
      <c r="M205" s="17"/>
    </row>
    <row r="206" spans="1:13" ht="10.5" customHeight="1">
      <c r="A206" s="14"/>
      <c r="B206" s="15"/>
      <c r="C206" s="15"/>
      <c r="D206" s="14"/>
      <c r="E206" s="14"/>
      <c r="F206" s="15"/>
      <c r="G206" s="15"/>
      <c r="H206" s="14"/>
      <c r="I206" s="14"/>
      <c r="J206" s="15"/>
      <c r="K206" s="18"/>
      <c r="L206" s="17"/>
      <c r="M206" s="17"/>
    </row>
    <row r="207" spans="1:13" ht="10.5" customHeight="1">
      <c r="A207" s="14"/>
      <c r="B207" s="15"/>
      <c r="C207" s="15"/>
      <c r="D207" s="14"/>
      <c r="E207" s="14"/>
      <c r="F207" s="15"/>
      <c r="G207" s="15"/>
      <c r="H207" s="14"/>
      <c r="I207" s="14"/>
      <c r="J207" s="15"/>
      <c r="K207" s="18"/>
      <c r="L207" s="17"/>
      <c r="M207" s="17"/>
    </row>
    <row r="208" spans="1:13" ht="10.5" customHeight="1">
      <c r="A208" s="14"/>
      <c r="B208" s="15"/>
      <c r="C208" s="15"/>
      <c r="D208" s="14"/>
      <c r="E208" s="14"/>
      <c r="F208" s="15"/>
      <c r="G208" s="15"/>
      <c r="H208" s="14"/>
      <c r="I208" s="14"/>
      <c r="J208" s="15"/>
      <c r="K208" s="18"/>
      <c r="L208" s="17"/>
      <c r="M208" s="17"/>
    </row>
    <row r="209" spans="1:13" ht="10.5" customHeight="1">
      <c r="A209" s="14"/>
      <c r="B209" s="15"/>
      <c r="C209" s="15"/>
      <c r="D209" s="14"/>
      <c r="E209" s="14"/>
      <c r="F209" s="15"/>
      <c r="G209" s="15"/>
      <c r="H209" s="14"/>
      <c r="I209" s="14"/>
      <c r="J209" s="15"/>
      <c r="K209" s="18"/>
      <c r="L209" s="17"/>
      <c r="M209" s="17"/>
    </row>
    <row r="210" spans="1:13" ht="10.5" customHeight="1">
      <c r="A210" s="14"/>
      <c r="B210" s="15"/>
      <c r="C210" s="15"/>
      <c r="D210" s="14"/>
      <c r="E210" s="14"/>
      <c r="F210" s="15"/>
      <c r="G210" s="15"/>
      <c r="H210" s="14"/>
      <c r="I210" s="14"/>
      <c r="J210" s="15"/>
      <c r="K210" s="18"/>
      <c r="L210" s="17"/>
      <c r="M210" s="17"/>
    </row>
    <row r="211" spans="1:13" ht="10.5" customHeight="1">
      <c r="A211" s="14"/>
      <c r="B211" s="15"/>
      <c r="C211" s="15"/>
      <c r="D211" s="14"/>
      <c r="E211" s="14"/>
      <c r="F211" s="15"/>
      <c r="G211" s="15"/>
      <c r="H211" s="14"/>
      <c r="I211" s="14"/>
      <c r="J211" s="15"/>
      <c r="K211" s="18"/>
      <c r="L211" s="17"/>
      <c r="M211" s="17"/>
    </row>
    <row r="212" spans="1:13" ht="10.5" customHeight="1">
      <c r="A212" s="14"/>
      <c r="B212" s="15"/>
      <c r="C212" s="15"/>
      <c r="D212" s="14"/>
      <c r="E212" s="14"/>
      <c r="F212" s="15"/>
      <c r="G212" s="15"/>
      <c r="H212" s="14"/>
      <c r="I212" s="14"/>
      <c r="J212" s="15"/>
      <c r="K212" s="18"/>
      <c r="L212" s="17"/>
      <c r="M212" s="17"/>
    </row>
    <row r="213" spans="1:13" ht="10.5" customHeight="1">
      <c r="A213" s="14"/>
      <c r="B213" s="15"/>
      <c r="C213" s="15"/>
      <c r="D213" s="14"/>
      <c r="E213" s="14"/>
      <c r="F213" s="15"/>
      <c r="G213" s="15"/>
      <c r="H213" s="14"/>
      <c r="I213" s="14"/>
      <c r="J213" s="15"/>
      <c r="K213" s="18"/>
      <c r="L213" s="17"/>
      <c r="M213" s="17"/>
    </row>
    <row r="214" spans="1:13" ht="10.5" customHeight="1">
      <c r="A214" s="14"/>
      <c r="B214" s="15"/>
      <c r="C214" s="15"/>
      <c r="D214" s="14"/>
      <c r="E214" s="14"/>
      <c r="F214" s="15"/>
      <c r="G214" s="15"/>
      <c r="H214" s="14"/>
      <c r="I214" s="14"/>
      <c r="J214" s="15"/>
      <c r="K214" s="18"/>
      <c r="L214" s="17"/>
      <c r="M214" s="17"/>
    </row>
    <row r="215" spans="1:13" ht="10.5" customHeight="1">
      <c r="A215" s="14"/>
      <c r="B215" s="15"/>
      <c r="C215" s="15"/>
      <c r="D215" s="14"/>
      <c r="E215" s="14"/>
      <c r="F215" s="15"/>
      <c r="G215" s="15"/>
      <c r="H215" s="14"/>
      <c r="I215" s="14"/>
      <c r="J215" s="15"/>
      <c r="K215" s="18"/>
      <c r="L215" s="17"/>
      <c r="M215" s="17"/>
    </row>
    <row r="216" spans="1:13" ht="10.5" customHeight="1">
      <c r="A216" s="14"/>
      <c r="B216" s="15"/>
      <c r="C216" s="15"/>
      <c r="D216" s="14"/>
      <c r="E216" s="14"/>
      <c r="F216" s="15"/>
      <c r="G216" s="15"/>
      <c r="H216" s="14"/>
      <c r="I216" s="14"/>
      <c r="J216" s="15"/>
      <c r="K216" s="18"/>
      <c r="L216" s="17"/>
      <c r="M216" s="17"/>
    </row>
    <row r="217" spans="2:13" ht="10.5" customHeight="1">
      <c r="B217" s="11"/>
      <c r="C217" s="14"/>
      <c r="D217" s="14"/>
      <c r="E217" s="14"/>
      <c r="F217" s="82"/>
      <c r="G217" s="16"/>
      <c r="H217" s="14"/>
      <c r="I217" s="17"/>
      <c r="J217" s="17"/>
      <c r="K217" s="18"/>
      <c r="L217" s="17"/>
      <c r="M217" s="17"/>
    </row>
    <row r="218" spans="2:13" ht="10.5" customHeight="1">
      <c r="B218" s="11"/>
      <c r="C218" s="14"/>
      <c r="D218" s="14"/>
      <c r="E218" s="14"/>
      <c r="F218" s="82"/>
      <c r="G218" s="16"/>
      <c r="H218" s="14"/>
      <c r="I218" s="17"/>
      <c r="J218" s="17"/>
      <c r="K218" s="18"/>
      <c r="L218" s="17"/>
      <c r="M218" s="17"/>
    </row>
    <row r="219" spans="2:13" ht="10.5" customHeight="1">
      <c r="B219" s="11"/>
      <c r="C219" s="14"/>
      <c r="D219" s="14"/>
      <c r="E219" s="14"/>
      <c r="F219" s="82"/>
      <c r="G219" s="16"/>
      <c r="H219" s="14"/>
      <c r="I219" s="17"/>
      <c r="J219" s="17"/>
      <c r="K219" s="18"/>
      <c r="L219" s="17"/>
      <c r="M219" s="17"/>
    </row>
    <row r="220" spans="2:13" ht="10.5" customHeight="1">
      <c r="B220" s="11"/>
      <c r="C220" s="14"/>
      <c r="D220" s="14"/>
      <c r="E220" s="14"/>
      <c r="F220" s="82"/>
      <c r="G220" s="16"/>
      <c r="H220" s="14"/>
      <c r="I220" s="17"/>
      <c r="J220" s="17"/>
      <c r="K220" s="18"/>
      <c r="L220" s="17"/>
      <c r="M220" s="17"/>
    </row>
    <row r="221" spans="2:13" ht="10.5" customHeight="1">
      <c r="B221" s="11"/>
      <c r="C221" s="14"/>
      <c r="D221" s="14"/>
      <c r="E221" s="14"/>
      <c r="F221" s="82"/>
      <c r="G221" s="16"/>
      <c r="H221" s="14"/>
      <c r="I221" s="17"/>
      <c r="J221" s="17"/>
      <c r="K221" s="18"/>
      <c r="L221" s="17"/>
      <c r="M221" s="17"/>
    </row>
    <row r="222" spans="2:13" ht="10.5" customHeight="1">
      <c r="B222" s="11"/>
      <c r="C222" s="14"/>
      <c r="D222" s="14"/>
      <c r="E222" s="14"/>
      <c r="F222" s="82"/>
      <c r="G222" s="16"/>
      <c r="H222" s="14"/>
      <c r="I222" s="17"/>
      <c r="J222" s="17"/>
      <c r="K222" s="18"/>
      <c r="L222" s="17"/>
      <c r="M222" s="17"/>
    </row>
    <row r="223" spans="2:13" ht="10.5" customHeight="1">
      <c r="B223" s="11"/>
      <c r="C223" s="14"/>
      <c r="D223" s="14"/>
      <c r="E223" s="14"/>
      <c r="F223" s="82"/>
      <c r="G223" s="16"/>
      <c r="H223" s="14"/>
      <c r="I223" s="17"/>
      <c r="J223" s="17"/>
      <c r="K223" s="18"/>
      <c r="L223" s="17"/>
      <c r="M223" s="17"/>
    </row>
    <row r="224" spans="2:13" ht="10.5" customHeight="1">
      <c r="B224" s="11"/>
      <c r="C224" s="14"/>
      <c r="D224" s="14"/>
      <c r="E224" s="14"/>
      <c r="F224" s="82"/>
      <c r="G224" s="16"/>
      <c r="H224" s="14"/>
      <c r="I224" s="17"/>
      <c r="J224" s="17"/>
      <c r="K224" s="18"/>
      <c r="L224" s="17"/>
      <c r="M224" s="17"/>
    </row>
    <row r="225" spans="2:13" ht="10.5" customHeight="1">
      <c r="B225" s="11"/>
      <c r="C225" s="14"/>
      <c r="D225" s="14"/>
      <c r="E225" s="14"/>
      <c r="F225" s="82"/>
      <c r="G225" s="16"/>
      <c r="H225" s="14"/>
      <c r="I225" s="17"/>
      <c r="J225" s="17"/>
      <c r="K225" s="18"/>
      <c r="L225" s="17"/>
      <c r="M225" s="17"/>
    </row>
    <row r="226" spans="2:13" ht="10.5" customHeight="1">
      <c r="B226" s="11"/>
      <c r="C226" s="14"/>
      <c r="D226" s="14"/>
      <c r="E226" s="14"/>
      <c r="F226" s="82"/>
      <c r="G226" s="16"/>
      <c r="H226" s="14"/>
      <c r="I226" s="17"/>
      <c r="J226" s="17"/>
      <c r="K226" s="18"/>
      <c r="L226" s="17"/>
      <c r="M226" s="17"/>
    </row>
    <row r="227" spans="2:13" ht="10.5" customHeight="1">
      <c r="B227" s="11"/>
      <c r="C227" s="14"/>
      <c r="D227" s="14"/>
      <c r="E227" s="14"/>
      <c r="F227" s="82"/>
      <c r="G227" s="16"/>
      <c r="H227" s="14"/>
      <c r="I227" s="17"/>
      <c r="J227" s="17"/>
      <c r="K227" s="18"/>
      <c r="L227" s="17"/>
      <c r="M227" s="17"/>
    </row>
    <row r="228" spans="2:13" ht="10.5" customHeight="1">
      <c r="B228" s="11"/>
      <c r="C228" s="14"/>
      <c r="D228" s="14"/>
      <c r="E228" s="14"/>
      <c r="F228" s="82"/>
      <c r="G228" s="16"/>
      <c r="H228" s="14"/>
      <c r="I228" s="17"/>
      <c r="J228" s="17"/>
      <c r="K228" s="18"/>
      <c r="L228" s="17"/>
      <c r="M228" s="17"/>
    </row>
    <row r="229" spans="2:13" ht="10.5" customHeight="1">
      <c r="B229" s="11"/>
      <c r="C229" s="14"/>
      <c r="D229" s="14"/>
      <c r="E229" s="14"/>
      <c r="F229" s="82"/>
      <c r="G229" s="16"/>
      <c r="H229" s="14"/>
      <c r="I229" s="17"/>
      <c r="J229" s="17"/>
      <c r="K229" s="18"/>
      <c r="L229" s="17"/>
      <c r="M229" s="17"/>
    </row>
    <row r="230" spans="2:13" ht="10.5" customHeight="1">
      <c r="B230" s="11"/>
      <c r="C230" s="14"/>
      <c r="D230" s="14"/>
      <c r="E230" s="14"/>
      <c r="F230" s="82"/>
      <c r="G230" s="16"/>
      <c r="H230" s="14"/>
      <c r="I230" s="17"/>
      <c r="J230" s="17"/>
      <c r="K230" s="18"/>
      <c r="L230" s="17"/>
      <c r="M230" s="17"/>
    </row>
    <row r="231" spans="2:13" ht="10.5" customHeight="1">
      <c r="B231" s="11"/>
      <c r="C231" s="14"/>
      <c r="D231" s="14"/>
      <c r="E231" s="14"/>
      <c r="F231" s="82"/>
      <c r="G231" s="16"/>
      <c r="H231" s="14"/>
      <c r="I231" s="17"/>
      <c r="J231" s="17"/>
      <c r="K231" s="18"/>
      <c r="L231" s="17"/>
      <c r="M231" s="17"/>
    </row>
    <row r="232" spans="2:13" ht="10.5" customHeight="1">
      <c r="B232" s="11"/>
      <c r="C232" s="14"/>
      <c r="D232" s="14"/>
      <c r="E232" s="14"/>
      <c r="F232" s="82"/>
      <c r="G232" s="16"/>
      <c r="H232" s="14"/>
      <c r="I232" s="17"/>
      <c r="J232" s="17"/>
      <c r="K232" s="18"/>
      <c r="L232" s="17"/>
      <c r="M232" s="17"/>
    </row>
    <row r="233" spans="2:13" ht="10.5" customHeight="1">
      <c r="B233" s="11"/>
      <c r="C233" s="14"/>
      <c r="D233" s="14"/>
      <c r="E233" s="14"/>
      <c r="F233" s="82"/>
      <c r="G233" s="16"/>
      <c r="H233" s="14"/>
      <c r="I233" s="17"/>
      <c r="J233" s="17"/>
      <c r="K233" s="18"/>
      <c r="L233" s="17"/>
      <c r="M233" s="17"/>
    </row>
    <row r="234" spans="2:13" ht="10.5" customHeight="1">
      <c r="B234" s="11"/>
      <c r="C234" s="14"/>
      <c r="D234" s="14"/>
      <c r="E234" s="14"/>
      <c r="F234" s="82"/>
      <c r="G234" s="16"/>
      <c r="H234" s="14"/>
      <c r="I234" s="17"/>
      <c r="J234" s="17"/>
      <c r="K234" s="18"/>
      <c r="L234" s="17"/>
      <c r="M234" s="17"/>
    </row>
    <row r="235" spans="2:13" ht="10.5" customHeight="1">
      <c r="B235" s="11"/>
      <c r="C235" s="14"/>
      <c r="D235" s="14"/>
      <c r="E235" s="14"/>
      <c r="F235" s="82"/>
      <c r="G235" s="16"/>
      <c r="H235" s="14"/>
      <c r="I235" s="17"/>
      <c r="J235" s="17"/>
      <c r="K235" s="18"/>
      <c r="L235" s="17"/>
      <c r="M235" s="17"/>
    </row>
    <row r="236" spans="2:13" ht="10.5" customHeight="1">
      <c r="B236" s="11"/>
      <c r="C236" s="14"/>
      <c r="D236" s="14"/>
      <c r="E236" s="14"/>
      <c r="F236" s="82"/>
      <c r="G236" s="16"/>
      <c r="H236" s="14"/>
      <c r="I236" s="17"/>
      <c r="J236" s="17"/>
      <c r="K236" s="18"/>
      <c r="L236" s="17"/>
      <c r="M236" s="17"/>
    </row>
    <row r="237" spans="2:13" ht="10.5" customHeight="1">
      <c r="B237" s="11"/>
      <c r="C237" s="14"/>
      <c r="D237" s="14"/>
      <c r="E237" s="14"/>
      <c r="F237" s="82"/>
      <c r="G237" s="16"/>
      <c r="H237" s="14"/>
      <c r="I237" s="17"/>
      <c r="J237" s="17"/>
      <c r="K237" s="18"/>
      <c r="L237" s="17"/>
      <c r="M237" s="17"/>
    </row>
    <row r="238" spans="2:13" ht="10.5" customHeight="1">
      <c r="B238" s="11"/>
      <c r="C238" s="14"/>
      <c r="D238" s="14"/>
      <c r="E238" s="14"/>
      <c r="F238" s="82"/>
      <c r="G238" s="16"/>
      <c r="H238" s="14"/>
      <c r="I238" s="17"/>
      <c r="J238" s="17"/>
      <c r="K238" s="18"/>
      <c r="L238" s="17"/>
      <c r="M238" s="17"/>
    </row>
    <row r="239" spans="2:13" ht="10.5" customHeight="1">
      <c r="B239" s="11"/>
      <c r="C239" s="14"/>
      <c r="D239" s="14"/>
      <c r="E239" s="14"/>
      <c r="F239" s="82"/>
      <c r="G239" s="16"/>
      <c r="H239" s="14"/>
      <c r="I239" s="17"/>
      <c r="J239" s="17"/>
      <c r="K239" s="18"/>
      <c r="L239" s="17"/>
      <c r="M239" s="17"/>
    </row>
    <row r="240" spans="2:13" ht="10.5" customHeight="1">
      <c r="B240" s="11"/>
      <c r="C240" s="14"/>
      <c r="D240" s="14"/>
      <c r="E240" s="14"/>
      <c r="F240" s="82"/>
      <c r="G240" s="16"/>
      <c r="H240" s="14"/>
      <c r="I240" s="17"/>
      <c r="J240" s="17"/>
      <c r="K240" s="18"/>
      <c r="L240" s="17"/>
      <c r="M240" s="17"/>
    </row>
    <row r="241" spans="2:13" ht="10.5" customHeight="1">
      <c r="B241" s="11"/>
      <c r="C241" s="14"/>
      <c r="D241" s="14"/>
      <c r="E241" s="14"/>
      <c r="F241" s="82"/>
      <c r="G241" s="16"/>
      <c r="H241" s="14"/>
      <c r="I241" s="17"/>
      <c r="J241" s="17"/>
      <c r="K241" s="18"/>
      <c r="L241" s="17"/>
      <c r="M241" s="17"/>
    </row>
    <row r="242" spans="2:13" ht="10.5" customHeight="1">
      <c r="B242" s="11"/>
      <c r="C242" s="14"/>
      <c r="D242" s="14"/>
      <c r="E242" s="14"/>
      <c r="F242" s="82"/>
      <c r="G242" s="16"/>
      <c r="H242" s="14"/>
      <c r="I242" s="17"/>
      <c r="J242" s="17"/>
      <c r="K242" s="18"/>
      <c r="L242" s="17"/>
      <c r="M242" s="17"/>
    </row>
    <row r="243" spans="2:13" ht="10.5" customHeight="1">
      <c r="B243" s="11"/>
      <c r="C243" s="14"/>
      <c r="D243" s="14"/>
      <c r="E243" s="14"/>
      <c r="F243" s="82"/>
      <c r="G243" s="16"/>
      <c r="H243" s="14"/>
      <c r="I243" s="17"/>
      <c r="J243" s="17"/>
      <c r="K243" s="18"/>
      <c r="L243" s="17"/>
      <c r="M243" s="17"/>
    </row>
    <row r="244" spans="2:13" ht="10.5" customHeight="1">
      <c r="B244" s="11"/>
      <c r="C244" s="14"/>
      <c r="D244" s="14"/>
      <c r="E244" s="14"/>
      <c r="F244" s="82"/>
      <c r="G244" s="16"/>
      <c r="H244" s="14"/>
      <c r="I244" s="17"/>
      <c r="J244" s="17"/>
      <c r="K244" s="18"/>
      <c r="L244" s="17"/>
      <c r="M244" s="17"/>
    </row>
    <row r="245" spans="2:13" ht="10.5" customHeight="1">
      <c r="B245" s="11"/>
      <c r="C245" s="14"/>
      <c r="D245" s="14"/>
      <c r="E245" s="14"/>
      <c r="F245" s="82"/>
      <c r="G245" s="16"/>
      <c r="H245" s="14"/>
      <c r="I245" s="17"/>
      <c r="J245" s="17"/>
      <c r="K245" s="18"/>
      <c r="L245" s="17"/>
      <c r="M245" s="17"/>
    </row>
    <row r="246" spans="2:13" ht="10.5" customHeight="1">
      <c r="B246" s="11"/>
      <c r="C246" s="14"/>
      <c r="D246" s="14"/>
      <c r="E246" s="14"/>
      <c r="F246" s="82"/>
      <c r="G246" s="16"/>
      <c r="H246" s="14"/>
      <c r="I246" s="17"/>
      <c r="J246" s="17"/>
      <c r="K246" s="18"/>
      <c r="L246" s="17"/>
      <c r="M246" s="17"/>
    </row>
    <row r="247" spans="2:13" ht="10.5" customHeight="1">
      <c r="B247" s="11"/>
      <c r="C247" s="14"/>
      <c r="D247" s="14"/>
      <c r="E247" s="14"/>
      <c r="F247" s="82"/>
      <c r="G247" s="16"/>
      <c r="H247" s="14"/>
      <c r="I247" s="17"/>
      <c r="J247" s="17"/>
      <c r="K247" s="18"/>
      <c r="L247" s="17"/>
      <c r="M247" s="17"/>
    </row>
    <row r="248" spans="2:13" ht="10.5" customHeight="1">
      <c r="B248" s="11"/>
      <c r="C248" s="14"/>
      <c r="D248" s="14"/>
      <c r="E248" s="14"/>
      <c r="F248" s="82"/>
      <c r="G248" s="16"/>
      <c r="H248" s="14"/>
      <c r="I248" s="17"/>
      <c r="J248" s="17"/>
      <c r="K248" s="18"/>
      <c r="L248" s="17"/>
      <c r="M248" s="17"/>
    </row>
    <row r="249" spans="2:13" ht="10.5" customHeight="1">
      <c r="B249" s="11"/>
      <c r="C249" s="14"/>
      <c r="D249" s="14"/>
      <c r="E249" s="14"/>
      <c r="F249" s="82"/>
      <c r="G249" s="16"/>
      <c r="H249" s="14"/>
      <c r="I249" s="17"/>
      <c r="J249" s="17"/>
      <c r="K249" s="18"/>
      <c r="L249" s="17"/>
      <c r="M249" s="17"/>
    </row>
    <row r="250" spans="2:13" ht="10.5" customHeight="1">
      <c r="B250" s="11"/>
      <c r="C250" s="14"/>
      <c r="D250" s="14"/>
      <c r="E250" s="14"/>
      <c r="F250" s="82"/>
      <c r="G250" s="16"/>
      <c r="H250" s="14"/>
      <c r="I250" s="17"/>
      <c r="J250" s="17"/>
      <c r="K250" s="18"/>
      <c r="L250" s="17"/>
      <c r="M250" s="17"/>
    </row>
    <row r="251" spans="2:13" ht="10.5" customHeight="1">
      <c r="B251" s="11"/>
      <c r="C251" s="14"/>
      <c r="D251" s="14"/>
      <c r="E251" s="14"/>
      <c r="F251" s="82"/>
      <c r="G251" s="16"/>
      <c r="H251" s="14"/>
      <c r="I251" s="17"/>
      <c r="J251" s="17"/>
      <c r="K251" s="18"/>
      <c r="L251" s="17"/>
      <c r="M251" s="17"/>
    </row>
    <row r="252" spans="2:13" ht="10.5" customHeight="1">
      <c r="B252" s="11"/>
      <c r="C252" s="14"/>
      <c r="D252" s="14"/>
      <c r="E252" s="14"/>
      <c r="F252" s="82"/>
      <c r="G252" s="16"/>
      <c r="H252" s="14"/>
      <c r="I252" s="17"/>
      <c r="J252" s="17"/>
      <c r="K252" s="18"/>
      <c r="L252" s="17"/>
      <c r="M252" s="17"/>
    </row>
    <row r="253" spans="2:13" ht="10.5" customHeight="1">
      <c r="B253" s="11"/>
      <c r="C253" s="14"/>
      <c r="D253" s="14"/>
      <c r="E253" s="14"/>
      <c r="F253" s="82"/>
      <c r="G253" s="16"/>
      <c r="H253" s="14"/>
      <c r="I253" s="17"/>
      <c r="J253" s="17"/>
      <c r="K253" s="18"/>
      <c r="L253" s="17"/>
      <c r="M253" s="17"/>
    </row>
    <row r="254" spans="2:13" ht="10.5" customHeight="1">
      <c r="B254" s="11"/>
      <c r="C254" s="14"/>
      <c r="D254" s="14"/>
      <c r="E254" s="14"/>
      <c r="F254" s="82"/>
      <c r="G254" s="16"/>
      <c r="H254" s="14"/>
      <c r="I254" s="17"/>
      <c r="J254" s="17"/>
      <c r="K254" s="18"/>
      <c r="L254" s="17"/>
      <c r="M254" s="17"/>
    </row>
    <row r="255" spans="2:13" ht="10.5" customHeight="1">
      <c r="B255" s="11"/>
      <c r="C255" s="14"/>
      <c r="D255" s="14"/>
      <c r="E255" s="14"/>
      <c r="F255" s="82"/>
      <c r="G255" s="16"/>
      <c r="H255" s="14"/>
      <c r="I255" s="17"/>
      <c r="J255" s="17"/>
      <c r="K255" s="18"/>
      <c r="L255" s="17"/>
      <c r="M255" s="17"/>
    </row>
    <row r="256" spans="2:13" ht="10.5" customHeight="1">
      <c r="B256" s="11"/>
      <c r="C256" s="14"/>
      <c r="D256" s="14"/>
      <c r="E256" s="14"/>
      <c r="F256" s="82"/>
      <c r="G256" s="16"/>
      <c r="H256" s="14"/>
      <c r="I256" s="17"/>
      <c r="J256" s="17"/>
      <c r="K256" s="18"/>
      <c r="L256" s="17"/>
      <c r="M256" s="17"/>
    </row>
    <row r="257" spans="2:13" ht="10.5" customHeight="1">
      <c r="B257" s="11"/>
      <c r="C257" s="14"/>
      <c r="D257" s="14"/>
      <c r="E257" s="14"/>
      <c r="F257" s="82"/>
      <c r="G257" s="16"/>
      <c r="H257" s="14"/>
      <c r="I257" s="17"/>
      <c r="J257" s="17"/>
      <c r="K257" s="18"/>
      <c r="L257" s="17"/>
      <c r="M257" s="17"/>
    </row>
    <row r="258" spans="2:13" ht="10.5" customHeight="1">
      <c r="B258" s="11"/>
      <c r="C258" s="14"/>
      <c r="D258" s="14"/>
      <c r="E258" s="14"/>
      <c r="F258" s="82"/>
      <c r="G258" s="16"/>
      <c r="H258" s="14"/>
      <c r="I258" s="17"/>
      <c r="J258" s="17"/>
      <c r="K258" s="18"/>
      <c r="L258" s="17"/>
      <c r="M258" s="17"/>
    </row>
    <row r="259" spans="2:13" ht="10.5" customHeight="1">
      <c r="B259" s="11"/>
      <c r="C259" s="14"/>
      <c r="D259" s="14"/>
      <c r="E259" s="14"/>
      <c r="F259" s="82"/>
      <c r="G259" s="16"/>
      <c r="H259" s="14"/>
      <c r="I259" s="17"/>
      <c r="J259" s="17"/>
      <c r="K259" s="18"/>
      <c r="L259" s="17"/>
      <c r="M259" s="17"/>
    </row>
    <row r="260" spans="2:13" ht="10.5" customHeight="1">
      <c r="B260" s="11"/>
      <c r="C260" s="14"/>
      <c r="D260" s="14"/>
      <c r="E260" s="14"/>
      <c r="F260" s="82"/>
      <c r="G260" s="16"/>
      <c r="H260" s="14"/>
      <c r="I260" s="17"/>
      <c r="J260" s="17"/>
      <c r="K260" s="18"/>
      <c r="L260" s="17"/>
      <c r="M260" s="17"/>
    </row>
  </sheetData>
  <sheetProtection/>
  <mergeCells count="2">
    <mergeCell ref="G1:H1"/>
    <mergeCell ref="G199:H199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6.7109375" style="42" customWidth="1"/>
    <col min="3" max="3" width="20.7109375" style="42" customWidth="1"/>
    <col min="4" max="4" width="7.7109375" style="42" customWidth="1"/>
    <col min="5" max="5" width="6.7109375" style="42" customWidth="1"/>
    <col min="6" max="6" width="2.7109375" style="42" customWidth="1"/>
    <col min="7" max="7" width="4.7109375" style="42" customWidth="1"/>
    <col min="8" max="8" width="6.7109375" style="42" customWidth="1"/>
    <col min="9" max="9" width="20.7109375" style="42" customWidth="1"/>
    <col min="10" max="10" width="7.7109375" style="42" customWidth="1"/>
    <col min="11" max="11" width="6.7109375" style="42" customWidth="1"/>
    <col min="12" max="12" width="2.7109375" style="42" customWidth="1"/>
    <col min="13" max="16384" width="11.421875" style="42" customWidth="1"/>
  </cols>
  <sheetData>
    <row r="1" spans="1:12" s="3" customFormat="1" ht="25.5" customHeight="1">
      <c r="A1" s="45" t="s">
        <v>353</v>
      </c>
      <c r="B1" s="2"/>
      <c r="C1" s="2" t="s">
        <v>2</v>
      </c>
      <c r="D1" s="2"/>
      <c r="E1" s="4"/>
      <c r="F1" s="5"/>
      <c r="G1" s="2" t="s">
        <v>278</v>
      </c>
      <c r="H1" s="2"/>
      <c r="I1" s="5">
        <v>43323</v>
      </c>
      <c r="J1" s="4"/>
      <c r="K1" s="41"/>
      <c r="L1" s="8"/>
    </row>
    <row r="2" spans="1:12" s="3" customFormat="1" ht="25.5" customHeight="1">
      <c r="A2" s="45"/>
      <c r="B2" s="2"/>
      <c r="C2" s="2" t="s">
        <v>279</v>
      </c>
      <c r="D2" s="2"/>
      <c r="E2" s="4"/>
      <c r="F2" s="5"/>
      <c r="G2" s="2"/>
      <c r="H2" s="2"/>
      <c r="I2" s="5" t="s">
        <v>280</v>
      </c>
      <c r="J2" s="4"/>
      <c r="K2" s="41"/>
      <c r="L2" s="8"/>
    </row>
    <row r="3" spans="4:11" ht="12.75">
      <c r="D3" s="43">
        <v>22</v>
      </c>
      <c r="E3" s="42" t="s">
        <v>281</v>
      </c>
      <c r="J3" s="43">
        <v>44</v>
      </c>
      <c r="K3" s="42" t="s">
        <v>281</v>
      </c>
    </row>
    <row r="4" spans="1:12" ht="12.75">
      <c r="A4" s="12">
        <v>1</v>
      </c>
      <c r="B4" s="81">
        <v>51</v>
      </c>
      <c r="C4" s="6" t="s">
        <v>64</v>
      </c>
      <c r="D4" s="42">
        <v>8</v>
      </c>
      <c r="E4" s="80">
        <v>8</v>
      </c>
      <c r="F4" s="42">
        <v>1</v>
      </c>
      <c r="G4" s="12">
        <v>1</v>
      </c>
      <c r="H4" s="81">
        <v>127</v>
      </c>
      <c r="I4" s="6" t="s">
        <v>134</v>
      </c>
      <c r="J4" s="42">
        <v>13</v>
      </c>
      <c r="K4" s="80">
        <v>29</v>
      </c>
      <c r="L4" s="42">
        <v>2</v>
      </c>
    </row>
    <row r="5" spans="1:12" ht="12.75">
      <c r="A5" s="12">
        <v>2</v>
      </c>
      <c r="B5" s="81">
        <v>97</v>
      </c>
      <c r="C5" s="6" t="s">
        <v>102</v>
      </c>
      <c r="D5" s="42">
        <v>5</v>
      </c>
      <c r="E5" s="80">
        <v>78</v>
      </c>
      <c r="F5" s="42">
        <v>1</v>
      </c>
      <c r="G5" s="12">
        <v>2</v>
      </c>
      <c r="H5" s="81">
        <v>57</v>
      </c>
      <c r="I5" s="6" t="s">
        <v>69</v>
      </c>
      <c r="J5" s="42">
        <v>13</v>
      </c>
      <c r="K5" s="80">
        <v>6</v>
      </c>
      <c r="L5" s="42">
        <v>1</v>
      </c>
    </row>
    <row r="6" spans="1:12" ht="12.75">
      <c r="A6" s="12">
        <v>3</v>
      </c>
      <c r="B6" s="81">
        <v>57</v>
      </c>
      <c r="C6" s="6" t="s">
        <v>69</v>
      </c>
      <c r="D6" s="42">
        <v>4</v>
      </c>
      <c r="E6" s="80">
        <v>6</v>
      </c>
      <c r="G6" s="12">
        <v>3</v>
      </c>
      <c r="H6" s="81">
        <v>98</v>
      </c>
      <c r="I6" s="6" t="s">
        <v>105</v>
      </c>
      <c r="J6" s="42">
        <v>10</v>
      </c>
      <c r="K6" s="80">
        <v>79</v>
      </c>
      <c r="L6" s="42">
        <v>1</v>
      </c>
    </row>
    <row r="7" spans="1:11" ht="12.75">
      <c r="A7" s="12">
        <v>4</v>
      </c>
      <c r="B7" s="81">
        <v>141</v>
      </c>
      <c r="C7" s="6" t="s">
        <v>149</v>
      </c>
      <c r="D7" s="42">
        <v>2</v>
      </c>
      <c r="E7" s="80">
        <v>7</v>
      </c>
      <c r="F7" s="80"/>
      <c r="G7" s="12">
        <v>4</v>
      </c>
      <c r="H7" s="81">
        <v>97</v>
      </c>
      <c r="I7" s="6" t="s">
        <v>102</v>
      </c>
      <c r="J7" s="42">
        <v>4</v>
      </c>
      <c r="K7" s="80">
        <v>78</v>
      </c>
    </row>
    <row r="8" spans="1:11" ht="12.75">
      <c r="A8" s="12">
        <v>5</v>
      </c>
      <c r="B8" s="81">
        <v>139</v>
      </c>
      <c r="C8" s="6" t="s">
        <v>147</v>
      </c>
      <c r="D8" s="42">
        <v>2</v>
      </c>
      <c r="E8" s="80">
        <v>26</v>
      </c>
      <c r="G8" s="12">
        <v>5</v>
      </c>
      <c r="H8" s="81">
        <v>77</v>
      </c>
      <c r="I8" s="6" t="s">
        <v>84</v>
      </c>
      <c r="J8" s="42">
        <v>2</v>
      </c>
      <c r="K8" s="80">
        <v>14</v>
      </c>
    </row>
    <row r="9" spans="1:12" ht="12.75">
      <c r="A9" s="12">
        <v>6</v>
      </c>
      <c r="B9" s="81">
        <v>25</v>
      </c>
      <c r="C9" s="6" t="s">
        <v>36</v>
      </c>
      <c r="D9" s="42">
        <v>1</v>
      </c>
      <c r="E9" s="80">
        <v>9</v>
      </c>
      <c r="G9" s="12">
        <v>6</v>
      </c>
      <c r="H9" s="81">
        <v>51</v>
      </c>
      <c r="I9" s="6" t="s">
        <v>64</v>
      </c>
      <c r="J9" s="42">
        <v>2</v>
      </c>
      <c r="K9" s="80">
        <v>8</v>
      </c>
      <c r="L9" s="80"/>
    </row>
    <row r="10" spans="1:11" ht="12.75">
      <c r="A10" s="12">
        <v>7</v>
      </c>
      <c r="B10" s="81"/>
      <c r="C10" s="6">
        <v>0</v>
      </c>
      <c r="D10" s="42">
        <v>0</v>
      </c>
      <c r="E10" s="80">
        <v>0</v>
      </c>
      <c r="G10" s="12">
        <v>7</v>
      </c>
      <c r="H10" s="81"/>
      <c r="I10" s="6">
        <v>0</v>
      </c>
      <c r="J10" s="42">
        <v>0</v>
      </c>
      <c r="K10" s="80">
        <v>0</v>
      </c>
    </row>
    <row r="11" spans="1:11" ht="12.75">
      <c r="A11" s="12">
        <v>8</v>
      </c>
      <c r="B11" s="81"/>
      <c r="C11" s="6">
        <v>0</v>
      </c>
      <c r="D11" s="42">
        <v>0</v>
      </c>
      <c r="E11" s="80">
        <v>0</v>
      </c>
      <c r="G11" s="12">
        <v>8</v>
      </c>
      <c r="H11" s="81"/>
      <c r="I11" s="6">
        <v>0</v>
      </c>
      <c r="J11" s="42">
        <v>0</v>
      </c>
      <c r="K11" s="80">
        <v>0</v>
      </c>
    </row>
    <row r="12" spans="1:11" ht="12.75">
      <c r="A12" s="12">
        <v>9</v>
      </c>
      <c r="B12" s="81"/>
      <c r="C12" s="6">
        <v>0</v>
      </c>
      <c r="D12" s="42">
        <v>0</v>
      </c>
      <c r="E12" s="80">
        <v>0</v>
      </c>
      <c r="G12" s="12">
        <v>9</v>
      </c>
      <c r="H12" s="81"/>
      <c r="I12" s="6">
        <v>0</v>
      </c>
      <c r="J12" s="42">
        <v>0</v>
      </c>
      <c r="K12" s="80">
        <v>0</v>
      </c>
    </row>
    <row r="13" spans="1:11" ht="12.75">
      <c r="A13" s="12"/>
      <c r="B13" s="81"/>
      <c r="C13" s="6"/>
      <c r="E13" s="80"/>
      <c r="G13" s="12">
        <v>10</v>
      </c>
      <c r="H13" s="81"/>
      <c r="I13" s="6">
        <v>0</v>
      </c>
      <c r="J13" s="42">
        <v>0</v>
      </c>
      <c r="K13" s="80">
        <v>0</v>
      </c>
    </row>
    <row r="14" spans="1:11" ht="12.75">
      <c r="A14" s="12"/>
      <c r="B14" s="81"/>
      <c r="C14" s="6"/>
      <c r="E14" s="80"/>
      <c r="G14" s="12">
        <v>11</v>
      </c>
      <c r="H14" s="81"/>
      <c r="I14" s="6">
        <v>0</v>
      </c>
      <c r="J14" s="42">
        <v>0</v>
      </c>
      <c r="K14" s="80">
        <v>0</v>
      </c>
    </row>
    <row r="15" spans="1:11" ht="12.75">
      <c r="A15" s="12"/>
      <c r="B15" s="81"/>
      <c r="C15" s="6"/>
      <c r="E15" s="80"/>
      <c r="G15" s="12">
        <v>12</v>
      </c>
      <c r="H15" s="81"/>
      <c r="I15" s="6">
        <v>0</v>
      </c>
      <c r="J15" s="42">
        <v>0</v>
      </c>
      <c r="K15" s="80">
        <v>0</v>
      </c>
    </row>
    <row r="16" spans="1:11" ht="12.75">
      <c r="A16" s="12"/>
      <c r="B16" s="81"/>
      <c r="C16" s="6"/>
      <c r="E16" s="80"/>
      <c r="G16" s="12">
        <v>13</v>
      </c>
      <c r="H16" s="81"/>
      <c r="I16" s="6">
        <v>0</v>
      </c>
      <c r="J16" s="42">
        <v>0</v>
      </c>
      <c r="K16" s="80">
        <v>0</v>
      </c>
    </row>
    <row r="17" spans="1:11" ht="12.75">
      <c r="A17" s="12"/>
      <c r="B17" s="81"/>
      <c r="C17" s="6"/>
      <c r="E17" s="80"/>
      <c r="G17" s="12"/>
      <c r="H17" s="81"/>
      <c r="I17" s="6"/>
      <c r="K17" s="80"/>
    </row>
    <row r="18" spans="1:11" ht="12.75">
      <c r="A18" s="12"/>
      <c r="B18" s="69"/>
      <c r="C18" s="6"/>
      <c r="E18" s="17"/>
      <c r="G18" s="12"/>
      <c r="H18" s="69"/>
      <c r="I18" s="6"/>
      <c r="K18" s="17"/>
    </row>
    <row r="19" spans="1:11" ht="12.75">
      <c r="A19" s="42" t="s">
        <v>282</v>
      </c>
      <c r="B19" s="69"/>
      <c r="C19" s="49" t="s">
        <v>283</v>
      </c>
      <c r="D19" s="43">
        <v>33</v>
      </c>
      <c r="E19" s="44">
        <v>31</v>
      </c>
      <c r="G19" s="42" t="s">
        <v>284</v>
      </c>
      <c r="H19" s="70"/>
      <c r="I19" s="42" t="s">
        <v>285</v>
      </c>
      <c r="J19" s="43">
        <v>44</v>
      </c>
      <c r="K19" s="44">
        <v>27.4</v>
      </c>
    </row>
    <row r="20" spans="2:9" ht="12.75">
      <c r="B20" s="70"/>
      <c r="C20" s="6"/>
      <c r="H20" s="70"/>
      <c r="I20" s="6"/>
    </row>
    <row r="21" spans="1:10" ht="12.75">
      <c r="A21" s="12">
        <v>1</v>
      </c>
      <c r="B21" s="81"/>
      <c r="C21" s="6"/>
      <c r="G21" s="12">
        <v>1</v>
      </c>
      <c r="H21" s="81">
        <v>127</v>
      </c>
      <c r="I21" s="6" t="s">
        <v>134</v>
      </c>
      <c r="J21" s="42">
        <v>5</v>
      </c>
    </row>
    <row r="22" spans="1:10" ht="12.75">
      <c r="A22" s="12">
        <v>2</v>
      </c>
      <c r="B22" s="81"/>
      <c r="C22" s="6"/>
      <c r="G22" s="12">
        <v>2</v>
      </c>
      <c r="H22" s="81">
        <v>57</v>
      </c>
      <c r="I22" s="6" t="s">
        <v>69</v>
      </c>
      <c r="J22" s="42">
        <v>3</v>
      </c>
    </row>
    <row r="23" spans="1:10" ht="12.75">
      <c r="A23" s="12">
        <v>3</v>
      </c>
      <c r="B23" s="81"/>
      <c r="C23" s="6"/>
      <c r="G23" s="12">
        <v>3</v>
      </c>
      <c r="H23" s="81">
        <v>51</v>
      </c>
      <c r="I23" s="6" t="s">
        <v>64</v>
      </c>
      <c r="J23" s="42">
        <v>2</v>
      </c>
    </row>
    <row r="24" spans="1:10" ht="12.75">
      <c r="A24" s="12">
        <v>4</v>
      </c>
      <c r="B24" s="81"/>
      <c r="C24" s="6"/>
      <c r="G24" s="12">
        <v>4</v>
      </c>
      <c r="H24" s="81">
        <v>97</v>
      </c>
      <c r="I24" s="6" t="s">
        <v>102</v>
      </c>
      <c r="J24" s="42">
        <v>1</v>
      </c>
    </row>
    <row r="25" spans="2:8" ht="12.75">
      <c r="B25" s="69"/>
      <c r="H25" s="69"/>
    </row>
    <row r="26" spans="1:11" ht="12.75">
      <c r="A26" s="42" t="s">
        <v>286</v>
      </c>
      <c r="B26" s="70"/>
      <c r="C26" s="49" t="s">
        <v>287</v>
      </c>
      <c r="E26" s="44">
        <v>50.9</v>
      </c>
      <c r="G26" s="42" t="s">
        <v>288</v>
      </c>
      <c r="H26" s="70"/>
      <c r="I26" s="42" t="s">
        <v>289</v>
      </c>
      <c r="K26" s="44">
        <v>45.5</v>
      </c>
    </row>
    <row r="27" spans="2:9" ht="12.75">
      <c r="B27" s="70"/>
      <c r="C27" s="6"/>
      <c r="H27" s="70"/>
      <c r="I27" s="6"/>
    </row>
    <row r="28" spans="1:10" ht="12.75">
      <c r="A28" s="12">
        <v>1</v>
      </c>
      <c r="B28" s="81">
        <v>97</v>
      </c>
      <c r="C28" s="6" t="s">
        <v>102</v>
      </c>
      <c r="D28" s="42">
        <v>5</v>
      </c>
      <c r="G28" s="12">
        <v>1</v>
      </c>
      <c r="H28" s="81">
        <v>127</v>
      </c>
      <c r="I28" s="6" t="s">
        <v>134</v>
      </c>
      <c r="J28" s="42">
        <v>5</v>
      </c>
    </row>
    <row r="29" spans="1:10" ht="12.75">
      <c r="A29" s="12">
        <v>2</v>
      </c>
      <c r="B29" s="81">
        <v>51</v>
      </c>
      <c r="C29" s="6" t="s">
        <v>64</v>
      </c>
      <c r="D29" s="42">
        <v>3</v>
      </c>
      <c r="F29" s="12"/>
      <c r="G29" s="12">
        <v>2</v>
      </c>
      <c r="H29" s="81">
        <v>57</v>
      </c>
      <c r="I29" s="6" t="s">
        <v>69</v>
      </c>
      <c r="J29" s="42">
        <v>3</v>
      </c>
    </row>
    <row r="30" spans="1:10" ht="12.75">
      <c r="A30" s="12">
        <v>3</v>
      </c>
      <c r="B30" s="81">
        <v>139</v>
      </c>
      <c r="C30" s="6" t="s">
        <v>147</v>
      </c>
      <c r="D30" s="42">
        <v>2</v>
      </c>
      <c r="G30" s="12">
        <v>3</v>
      </c>
      <c r="H30" s="81">
        <v>98</v>
      </c>
      <c r="I30" s="6" t="s">
        <v>105</v>
      </c>
      <c r="J30" s="42">
        <v>2</v>
      </c>
    </row>
    <row r="31" spans="1:10" ht="12.75">
      <c r="A31" s="12">
        <v>4</v>
      </c>
      <c r="B31" s="81">
        <v>57</v>
      </c>
      <c r="C31" s="6" t="s">
        <v>69</v>
      </c>
      <c r="D31" s="42">
        <v>1</v>
      </c>
      <c r="G31" s="12">
        <v>4</v>
      </c>
      <c r="H31" s="81">
        <v>97</v>
      </c>
      <c r="I31" s="6" t="s">
        <v>102</v>
      </c>
      <c r="J31" s="42">
        <v>1</v>
      </c>
    </row>
    <row r="32" spans="2:8" ht="12.75">
      <c r="B32" s="69"/>
      <c r="H32" s="69"/>
    </row>
    <row r="33" spans="1:11" ht="12.75">
      <c r="A33" s="42" t="s">
        <v>290</v>
      </c>
      <c r="B33" s="70"/>
      <c r="C33" s="135" t="s">
        <v>291</v>
      </c>
      <c r="E33" s="44">
        <v>91.9</v>
      </c>
      <c r="G33" s="42" t="s">
        <v>292</v>
      </c>
      <c r="H33" s="70"/>
      <c r="I33" s="49" t="s">
        <v>293</v>
      </c>
      <c r="K33" s="44">
        <v>52.8</v>
      </c>
    </row>
    <row r="34" spans="2:9" ht="12.75">
      <c r="B34" s="70"/>
      <c r="C34" s="6"/>
      <c r="H34" s="70"/>
      <c r="I34" s="6"/>
    </row>
    <row r="35" spans="1:10" ht="12.75">
      <c r="A35" s="12">
        <v>1</v>
      </c>
      <c r="B35" s="81">
        <v>51</v>
      </c>
      <c r="C35" s="6" t="s">
        <v>64</v>
      </c>
      <c r="D35" s="42">
        <v>5</v>
      </c>
      <c r="G35" s="12">
        <v>1</v>
      </c>
      <c r="H35" s="81">
        <v>98</v>
      </c>
      <c r="I35" s="6" t="s">
        <v>105</v>
      </c>
      <c r="J35" s="42">
        <v>5</v>
      </c>
    </row>
    <row r="36" spans="1:10" ht="12.75">
      <c r="A36" s="12">
        <v>2</v>
      </c>
      <c r="B36" s="81">
        <v>57</v>
      </c>
      <c r="C36" s="6" t="s">
        <v>69</v>
      </c>
      <c r="D36" s="42">
        <v>3</v>
      </c>
      <c r="G36" s="12">
        <v>2</v>
      </c>
      <c r="H36" s="81">
        <v>127</v>
      </c>
      <c r="I36" s="6" t="s">
        <v>134</v>
      </c>
      <c r="J36" s="42">
        <v>3</v>
      </c>
    </row>
    <row r="37" spans="1:10" ht="12.75">
      <c r="A37" s="12">
        <v>3</v>
      </c>
      <c r="B37" s="81">
        <v>141</v>
      </c>
      <c r="C37" s="6" t="s">
        <v>149</v>
      </c>
      <c r="D37" s="42">
        <v>2</v>
      </c>
      <c r="G37" s="12">
        <v>3</v>
      </c>
      <c r="H37" s="81">
        <v>57</v>
      </c>
      <c r="I37" s="6" t="s">
        <v>69</v>
      </c>
      <c r="J37" s="42">
        <v>2</v>
      </c>
    </row>
    <row r="38" spans="1:10" ht="12.75">
      <c r="A38" s="12">
        <v>4</v>
      </c>
      <c r="B38" s="81">
        <v>25</v>
      </c>
      <c r="C38" s="6" t="s">
        <v>36</v>
      </c>
      <c r="D38" s="42">
        <v>1</v>
      </c>
      <c r="G38" s="12">
        <v>4</v>
      </c>
      <c r="H38" s="81">
        <v>97</v>
      </c>
      <c r="I38" s="6" t="s">
        <v>102</v>
      </c>
      <c r="J38" s="42">
        <v>1</v>
      </c>
    </row>
    <row r="39" spans="2:8" ht="12.75">
      <c r="B39" s="69"/>
      <c r="H39" s="69"/>
    </row>
    <row r="40" spans="2:11" ht="12.75">
      <c r="B40" s="70"/>
      <c r="C40"/>
      <c r="E40" s="44"/>
      <c r="G40" s="42" t="s">
        <v>294</v>
      </c>
      <c r="H40" s="70"/>
      <c r="I40" s="135" t="s">
        <v>295</v>
      </c>
      <c r="K40" s="44">
        <v>69</v>
      </c>
    </row>
    <row r="41" spans="2:9" ht="12.75">
      <c r="B41" s="70"/>
      <c r="C41" s="6"/>
      <c r="H41" s="70"/>
      <c r="I41" s="6"/>
    </row>
    <row r="42" spans="1:10" ht="12.75">
      <c r="A42" s="12"/>
      <c r="B42" s="81"/>
      <c r="C42" s="6"/>
      <c r="G42" s="12">
        <v>1</v>
      </c>
      <c r="H42" s="81">
        <v>57</v>
      </c>
      <c r="I42" s="6" t="s">
        <v>69</v>
      </c>
      <c r="J42" s="42">
        <v>5</v>
      </c>
    </row>
    <row r="43" spans="1:10" ht="12.75">
      <c r="A43" s="12"/>
      <c r="B43" s="81"/>
      <c r="C43" s="6"/>
      <c r="G43" s="12">
        <v>2</v>
      </c>
      <c r="H43" s="81">
        <v>98</v>
      </c>
      <c r="I43" s="6" t="s">
        <v>105</v>
      </c>
      <c r="J43" s="42">
        <v>3</v>
      </c>
    </row>
    <row r="44" spans="1:10" ht="12.75">
      <c r="A44" s="12"/>
      <c r="B44" s="81"/>
      <c r="C44" s="6"/>
      <c r="G44" s="12">
        <v>3</v>
      </c>
      <c r="H44" s="81">
        <v>77</v>
      </c>
      <c r="I44" s="6" t="s">
        <v>84</v>
      </c>
      <c r="J44" s="42">
        <v>2</v>
      </c>
    </row>
    <row r="45" spans="1:10" ht="12.75">
      <c r="A45" s="12"/>
      <c r="B45" s="81"/>
      <c r="C45" s="6"/>
      <c r="G45" s="12">
        <v>4</v>
      </c>
      <c r="H45" s="81">
        <v>97</v>
      </c>
      <c r="I45" s="6" t="s">
        <v>102</v>
      </c>
      <c r="J45" s="42">
        <v>1</v>
      </c>
    </row>
    <row r="46" spans="1:9" ht="12.75">
      <c r="A46" s="12"/>
      <c r="B46" s="69"/>
      <c r="C46" s="6"/>
      <c r="G46" s="12"/>
      <c r="H46" s="69"/>
      <c r="I46" s="6"/>
    </row>
    <row r="47" spans="1:9" ht="12.75">
      <c r="A47" s="12"/>
      <c r="B47" s="69"/>
      <c r="C47" s="6"/>
      <c r="G47" s="12"/>
      <c r="H47" s="70"/>
      <c r="I47" s="6"/>
    </row>
    <row r="48" spans="2:8" ht="12.75">
      <c r="B48" s="70"/>
      <c r="C48" s="26" t="s">
        <v>296</v>
      </c>
      <c r="H48" s="70"/>
    </row>
    <row r="49" spans="2:11" ht="12.75">
      <c r="B49" s="70"/>
      <c r="C49" s="6"/>
      <c r="K49" s="44"/>
    </row>
    <row r="50" spans="1:9" ht="12.75">
      <c r="A50" s="12"/>
      <c r="B50" s="69"/>
      <c r="C50" s="6"/>
      <c r="I50" s="6"/>
    </row>
    <row r="51" spans="1:9" ht="12.75">
      <c r="A51" s="12"/>
      <c r="B51" s="69"/>
      <c r="C51" s="6"/>
      <c r="G51" s="12"/>
      <c r="I51" s="6"/>
    </row>
    <row r="52" spans="1:9" ht="12.75">
      <c r="A52" s="12"/>
      <c r="B52" s="69"/>
      <c r="C52" s="6"/>
      <c r="G52" s="12"/>
      <c r="I52" s="6"/>
    </row>
    <row r="53" spans="2:4" ht="12.75">
      <c r="B53" s="69"/>
      <c r="C53" s="55" t="s">
        <v>297</v>
      </c>
      <c r="D53"/>
    </row>
    <row r="54" spans="2:4" ht="12.75">
      <c r="B54" s="69"/>
      <c r="C54" s="56" t="s">
        <v>298</v>
      </c>
      <c r="D54" s="56" t="s">
        <v>299</v>
      </c>
    </row>
    <row r="55" ht="12.75">
      <c r="B55" s="69"/>
    </row>
    <row r="56" spans="3:4" ht="12.75">
      <c r="C56" s="29"/>
      <c r="D56" s="27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9" customWidth="1"/>
    <col min="2" max="2" width="4.7109375" style="45" customWidth="1"/>
    <col min="3" max="3" width="6.7109375" style="10" customWidth="1"/>
    <col min="4" max="4" width="3.7109375" style="10" customWidth="1"/>
    <col min="5" max="5" width="1.7109375" style="19" customWidth="1"/>
    <col min="6" max="6" width="3.7109375" style="19" customWidth="1"/>
    <col min="7" max="7" width="8.57421875" style="19" customWidth="1"/>
    <col min="8" max="8" width="27.140625" style="0" bestFit="1" customWidth="1"/>
    <col min="9" max="9" width="19.57421875" style="0" customWidth="1"/>
    <col min="10" max="10" width="4.7109375" style="9" customWidth="1"/>
    <col min="11" max="11" width="3.7109375" style="13" customWidth="1"/>
    <col min="12" max="12" width="9.140625" style="0" customWidth="1"/>
    <col min="13" max="13" width="2.7109375" style="0" customWidth="1"/>
  </cols>
  <sheetData>
    <row r="1" spans="1:12" s="3" customFormat="1" ht="25.5" customHeight="1">
      <c r="A1" s="1"/>
      <c r="B1" s="45" t="s">
        <v>353</v>
      </c>
      <c r="C1" s="2"/>
      <c r="D1" s="85"/>
      <c r="E1" s="2"/>
      <c r="F1" s="2"/>
      <c r="H1" s="4" t="s">
        <v>309</v>
      </c>
      <c r="I1" s="84" t="s">
        <v>2</v>
      </c>
      <c r="J1" s="46">
        <v>12.9</v>
      </c>
      <c r="K1" s="47" t="s">
        <v>310</v>
      </c>
      <c r="L1" s="48">
        <v>50.36876355748373</v>
      </c>
    </row>
    <row r="2" spans="1:12" s="20" customFormat="1" ht="12.75">
      <c r="A2" s="9"/>
      <c r="B2" s="45"/>
      <c r="D2" s="85"/>
      <c r="E2" s="11"/>
      <c r="F2" s="11"/>
      <c r="G2" s="11" t="s">
        <v>311</v>
      </c>
      <c r="H2" s="12" t="s">
        <v>312</v>
      </c>
      <c r="I2" s="12" t="s">
        <v>313</v>
      </c>
      <c r="J2" s="49" t="s">
        <v>302</v>
      </c>
      <c r="K2" s="40"/>
      <c r="L2" s="50">
        <v>0.010671296296296297</v>
      </c>
    </row>
    <row r="3" spans="1:14" ht="12" customHeight="1">
      <c r="A3" s="9">
        <v>1</v>
      </c>
      <c r="B3" s="30">
        <v>58</v>
      </c>
      <c r="C3" s="51">
        <v>0.010671296296296297</v>
      </c>
      <c r="D3" s="85">
        <v>51</v>
      </c>
      <c r="E3" s="14"/>
      <c r="F3" s="14" t="s">
        <v>45</v>
      </c>
      <c r="G3" s="122">
        <v>10023711026</v>
      </c>
      <c r="H3" s="15" t="s">
        <v>70</v>
      </c>
      <c r="I3" s="16" t="s">
        <v>67</v>
      </c>
      <c r="J3" s="14" t="s">
        <v>5</v>
      </c>
      <c r="K3" s="52" t="s">
        <v>303</v>
      </c>
      <c r="L3" s="53">
        <v>0</v>
      </c>
      <c r="N3" s="141" t="s">
        <v>356</v>
      </c>
    </row>
    <row r="4" spans="1:14" ht="12" customHeight="1">
      <c r="A4" s="9">
        <v>2</v>
      </c>
      <c r="B4" s="30">
        <v>31</v>
      </c>
      <c r="C4" s="51">
        <v>0.010729166666666666</v>
      </c>
      <c r="D4" s="85">
        <v>14</v>
      </c>
      <c r="E4" s="14"/>
      <c r="F4" s="14" t="s">
        <v>45</v>
      </c>
      <c r="G4" s="122">
        <v>10023827022</v>
      </c>
      <c r="H4" s="15" t="s">
        <v>43</v>
      </c>
      <c r="I4" s="16" t="s">
        <v>44</v>
      </c>
      <c r="J4" s="14" t="s">
        <v>251</v>
      </c>
      <c r="K4" s="52" t="s">
        <v>303</v>
      </c>
      <c r="L4" s="53">
        <v>5.7870370370369587E-05</v>
      </c>
      <c r="N4" s="141" t="s">
        <v>357</v>
      </c>
    </row>
    <row r="5" spans="1:14" ht="12" customHeight="1">
      <c r="A5" s="9">
        <v>3</v>
      </c>
      <c r="B5" s="30">
        <v>76</v>
      </c>
      <c r="C5" s="51">
        <v>0.010833333333333334</v>
      </c>
      <c r="D5" s="85">
        <v>76</v>
      </c>
      <c r="E5" s="14"/>
      <c r="F5" s="14" t="s">
        <v>45</v>
      </c>
      <c r="G5" s="122">
        <v>10023507528</v>
      </c>
      <c r="H5" s="15" t="s">
        <v>83</v>
      </c>
      <c r="I5" s="16" t="s">
        <v>80</v>
      </c>
      <c r="J5" s="14" t="s">
        <v>5</v>
      </c>
      <c r="K5" s="52" t="s">
        <v>303</v>
      </c>
      <c r="L5" s="53">
        <v>0.00016203703703703692</v>
      </c>
      <c r="N5" s="141" t="s">
        <v>358</v>
      </c>
    </row>
    <row r="6" spans="1:14" ht="12" customHeight="1">
      <c r="A6" s="9">
        <v>4</v>
      </c>
      <c r="B6" s="30">
        <v>50</v>
      </c>
      <c r="C6" s="51">
        <v>0.010972222222222223</v>
      </c>
      <c r="D6" s="85">
        <v>12</v>
      </c>
      <c r="E6" s="14"/>
      <c r="F6" s="14" t="s">
        <v>4</v>
      </c>
      <c r="G6" s="122">
        <v>10022698687</v>
      </c>
      <c r="H6" s="15" t="s">
        <v>63</v>
      </c>
      <c r="I6" s="16" t="s">
        <v>62</v>
      </c>
      <c r="J6" s="14" t="s">
        <v>251</v>
      </c>
      <c r="K6" s="52" t="s">
        <v>303</v>
      </c>
      <c r="L6" s="53">
        <v>0.0003009259259259267</v>
      </c>
      <c r="N6" s="141" t="s">
        <v>359</v>
      </c>
    </row>
    <row r="7" spans="1:14" ht="12" customHeight="1">
      <c r="A7" s="9">
        <v>5</v>
      </c>
      <c r="B7" s="30">
        <v>22</v>
      </c>
      <c r="C7" s="51">
        <v>0.011006944444444444</v>
      </c>
      <c r="D7" s="85">
        <v>89</v>
      </c>
      <c r="E7" s="14"/>
      <c r="F7" s="14" t="s">
        <v>33</v>
      </c>
      <c r="G7" s="122">
        <v>10016518979</v>
      </c>
      <c r="H7" s="15" t="s">
        <v>255</v>
      </c>
      <c r="I7" s="16" t="s">
        <v>32</v>
      </c>
      <c r="J7" s="14" t="s">
        <v>5</v>
      </c>
      <c r="K7" s="52" t="s">
        <v>303</v>
      </c>
      <c r="L7" s="53">
        <v>0.0003356481481481474</v>
      </c>
      <c r="N7" s="141" t="s">
        <v>360</v>
      </c>
    </row>
    <row r="8" spans="1:14" ht="12" customHeight="1">
      <c r="A8" s="9">
        <v>6</v>
      </c>
      <c r="B8" s="30">
        <v>118</v>
      </c>
      <c r="C8" s="51">
        <v>0.011076388888888887</v>
      </c>
      <c r="D8" s="85">
        <v>50</v>
      </c>
      <c r="E8" s="14"/>
      <c r="F8" s="14" t="s">
        <v>1</v>
      </c>
      <c r="G8" s="122">
        <v>10068070237</v>
      </c>
      <c r="H8" s="15" t="s">
        <v>125</v>
      </c>
      <c r="I8" s="16" t="s">
        <v>122</v>
      </c>
      <c r="J8" s="14" t="s">
        <v>251</v>
      </c>
      <c r="K8" s="52" t="s">
        <v>303</v>
      </c>
      <c r="L8" s="53">
        <v>0.0004050925925925906</v>
      </c>
      <c r="N8" s="141" t="s">
        <v>361</v>
      </c>
    </row>
    <row r="9" spans="1:14" ht="12" customHeight="1">
      <c r="A9" s="9">
        <v>7</v>
      </c>
      <c r="B9" s="30">
        <v>102</v>
      </c>
      <c r="C9" s="51">
        <v>0.011099537037037038</v>
      </c>
      <c r="D9" s="85">
        <v>52</v>
      </c>
      <c r="E9" s="14"/>
      <c r="F9" s="14" t="s">
        <v>104</v>
      </c>
      <c r="G9" s="122">
        <v>10036136120</v>
      </c>
      <c r="H9" s="15" t="s">
        <v>266</v>
      </c>
      <c r="I9" s="16" t="s">
        <v>103</v>
      </c>
      <c r="J9" s="14" t="s">
        <v>5</v>
      </c>
      <c r="K9" s="52" t="s">
        <v>303</v>
      </c>
      <c r="L9" s="53">
        <v>0.0004282407407407412</v>
      </c>
      <c r="N9" s="141" t="s">
        <v>362</v>
      </c>
    </row>
    <row r="10" spans="1:14" ht="12" customHeight="1">
      <c r="A10" s="9">
        <v>8</v>
      </c>
      <c r="B10" s="30">
        <v>11</v>
      </c>
      <c r="C10" s="51">
        <v>0.011111111111111112</v>
      </c>
      <c r="D10" s="85">
        <v>86</v>
      </c>
      <c r="E10" s="14"/>
      <c r="F10" s="14" t="s">
        <v>4</v>
      </c>
      <c r="G10" s="122">
        <v>10022776792</v>
      </c>
      <c r="H10" s="15" t="s">
        <v>25</v>
      </c>
      <c r="I10" s="16" t="s">
        <v>11</v>
      </c>
      <c r="J10" s="14" t="s">
        <v>5</v>
      </c>
      <c r="K10" s="52" t="s">
        <v>303</v>
      </c>
      <c r="L10" s="53">
        <v>0.00043981481481481476</v>
      </c>
      <c r="N10" s="141" t="s">
        <v>363</v>
      </c>
    </row>
    <row r="11" spans="1:14" ht="12" customHeight="1">
      <c r="A11" s="9">
        <v>9</v>
      </c>
      <c r="B11" s="30">
        <v>51</v>
      </c>
      <c r="C11" s="51">
        <v>0.011122685185185185</v>
      </c>
      <c r="D11" s="85">
        <v>13</v>
      </c>
      <c r="E11" s="14"/>
      <c r="F11" s="14" t="s">
        <v>4</v>
      </c>
      <c r="G11" s="122">
        <v>10023284731</v>
      </c>
      <c r="H11" s="15" t="s">
        <v>64</v>
      </c>
      <c r="I11" s="16" t="s">
        <v>62</v>
      </c>
      <c r="J11" s="14" t="s">
        <v>5</v>
      </c>
      <c r="K11" s="52" t="s">
        <v>303</v>
      </c>
      <c r="L11" s="53">
        <v>0.0004513888888888883</v>
      </c>
      <c r="N11" s="141" t="s">
        <v>364</v>
      </c>
    </row>
    <row r="12" spans="1:14" ht="12" customHeight="1">
      <c r="A12" s="9">
        <v>10</v>
      </c>
      <c r="B12" s="30">
        <v>77</v>
      </c>
      <c r="C12" s="51">
        <v>0.011203703703703704</v>
      </c>
      <c r="D12" s="85">
        <v>68</v>
      </c>
      <c r="E12" s="14"/>
      <c r="F12" s="14" t="s">
        <v>45</v>
      </c>
      <c r="G12" s="122">
        <v>10023832880</v>
      </c>
      <c r="H12" s="15" t="s">
        <v>84</v>
      </c>
      <c r="I12" s="16" t="s">
        <v>80</v>
      </c>
      <c r="J12" s="14" t="s">
        <v>5</v>
      </c>
      <c r="K12" s="52" t="s">
        <v>303</v>
      </c>
      <c r="L12" s="53">
        <v>0.0005324074074074068</v>
      </c>
      <c r="N12" s="141" t="s">
        <v>365</v>
      </c>
    </row>
    <row r="13" spans="1:14" ht="12" customHeight="1">
      <c r="A13" s="9">
        <v>11</v>
      </c>
      <c r="B13" s="30">
        <v>14</v>
      </c>
      <c r="C13" s="51">
        <v>0.011203703703703704</v>
      </c>
      <c r="D13" s="85">
        <v>28</v>
      </c>
      <c r="E13" s="14"/>
      <c r="F13" s="14" t="s">
        <v>1</v>
      </c>
      <c r="G13" s="122">
        <v>10026559287</v>
      </c>
      <c r="H13" s="15" t="s">
        <v>28</v>
      </c>
      <c r="I13" s="16" t="s">
        <v>27</v>
      </c>
      <c r="J13" s="14" t="s">
        <v>5</v>
      </c>
      <c r="K13" s="52" t="s">
        <v>303</v>
      </c>
      <c r="L13" s="53" t="s">
        <v>308</v>
      </c>
      <c r="N13" s="141" t="s">
        <v>366</v>
      </c>
    </row>
    <row r="14" spans="1:14" ht="12" customHeight="1">
      <c r="A14" s="9">
        <v>12</v>
      </c>
      <c r="B14" s="30">
        <v>36</v>
      </c>
      <c r="C14" s="51">
        <v>0.011203703703703704</v>
      </c>
      <c r="D14" s="85">
        <v>99</v>
      </c>
      <c r="E14" s="14"/>
      <c r="F14" s="14" t="s">
        <v>4</v>
      </c>
      <c r="G14" s="122">
        <v>10022852574</v>
      </c>
      <c r="H14" s="15" t="s">
        <v>49</v>
      </c>
      <c r="I14" s="16" t="s">
        <v>44</v>
      </c>
      <c r="J14" s="14" t="s">
        <v>5</v>
      </c>
      <c r="K14" s="52" t="s">
        <v>303</v>
      </c>
      <c r="L14" s="53" t="s">
        <v>308</v>
      </c>
      <c r="N14" s="141" t="s">
        <v>367</v>
      </c>
    </row>
    <row r="15" spans="1:14" ht="12" customHeight="1">
      <c r="A15" s="9">
        <v>13</v>
      </c>
      <c r="B15" s="30">
        <v>40</v>
      </c>
      <c r="C15" s="51">
        <v>0.011226851851851854</v>
      </c>
      <c r="D15" s="85">
        <v>30</v>
      </c>
      <c r="E15" s="14"/>
      <c r="F15" s="14" t="s">
        <v>0</v>
      </c>
      <c r="G15" s="122">
        <v>10016496246</v>
      </c>
      <c r="H15" s="15" t="s">
        <v>54</v>
      </c>
      <c r="I15" s="16" t="s">
        <v>51</v>
      </c>
      <c r="J15" s="14" t="s">
        <v>5</v>
      </c>
      <c r="K15" s="52" t="s">
        <v>303</v>
      </c>
      <c r="L15" s="53">
        <v>0.0005555555555555574</v>
      </c>
      <c r="N15" s="141" t="s">
        <v>368</v>
      </c>
    </row>
    <row r="16" spans="1:14" ht="12" customHeight="1">
      <c r="A16" s="9">
        <v>14</v>
      </c>
      <c r="B16" s="30">
        <v>163</v>
      </c>
      <c r="C16" s="51">
        <v>0.011273148148148148</v>
      </c>
      <c r="D16" s="85">
        <v>2</v>
      </c>
      <c r="E16" s="14"/>
      <c r="F16" s="14" t="s">
        <v>1</v>
      </c>
      <c r="G16" s="122">
        <v>10027246876</v>
      </c>
      <c r="H16" s="15" t="s">
        <v>172</v>
      </c>
      <c r="I16" s="16" t="s">
        <v>173</v>
      </c>
      <c r="J16" s="14" t="s">
        <v>5</v>
      </c>
      <c r="K16" s="52" t="s">
        <v>303</v>
      </c>
      <c r="L16" s="53">
        <v>0.0006018518518518517</v>
      </c>
      <c r="N16" s="141" t="s">
        <v>369</v>
      </c>
    </row>
    <row r="17" spans="1:14" ht="12" customHeight="1">
      <c r="A17" s="9">
        <v>15</v>
      </c>
      <c r="B17" s="30">
        <v>141</v>
      </c>
      <c r="C17" s="51">
        <v>0.011273148148148148</v>
      </c>
      <c r="D17" s="85">
        <v>65</v>
      </c>
      <c r="E17" s="14"/>
      <c r="F17" s="14" t="s">
        <v>1</v>
      </c>
      <c r="G17" s="122">
        <v>10025636575</v>
      </c>
      <c r="H17" s="15" t="s">
        <v>149</v>
      </c>
      <c r="I17" s="16" t="s">
        <v>12</v>
      </c>
      <c r="J17" s="14" t="s">
        <v>5</v>
      </c>
      <c r="K17" s="52" t="s">
        <v>303</v>
      </c>
      <c r="L17" s="53" t="s">
        <v>308</v>
      </c>
      <c r="N17" s="141" t="s">
        <v>370</v>
      </c>
    </row>
    <row r="18" spans="1:14" ht="12" customHeight="1">
      <c r="A18" s="9">
        <v>16</v>
      </c>
      <c r="B18" s="30">
        <v>127</v>
      </c>
      <c r="C18" s="51">
        <v>0.011284722222222222</v>
      </c>
      <c r="D18" s="85">
        <v>67</v>
      </c>
      <c r="E18" s="14"/>
      <c r="F18" s="14" t="s">
        <v>1</v>
      </c>
      <c r="G18" s="122">
        <v>10025414586</v>
      </c>
      <c r="H18" s="15" t="s">
        <v>134</v>
      </c>
      <c r="I18" s="16" t="s">
        <v>135</v>
      </c>
      <c r="J18" s="14" t="s">
        <v>5</v>
      </c>
      <c r="K18" s="52" t="s">
        <v>303</v>
      </c>
      <c r="L18" s="53">
        <v>0.0006134259259259253</v>
      </c>
      <c r="N18" s="141" t="s">
        <v>371</v>
      </c>
    </row>
    <row r="19" spans="1:14" ht="12" customHeight="1">
      <c r="A19" s="9">
        <v>17</v>
      </c>
      <c r="B19" s="30">
        <v>42</v>
      </c>
      <c r="C19" s="51">
        <v>0.011307870370370371</v>
      </c>
      <c r="D19" s="85">
        <v>21</v>
      </c>
      <c r="E19" s="14"/>
      <c r="F19" s="14" t="s">
        <v>0</v>
      </c>
      <c r="G19" s="122">
        <v>10073120907</v>
      </c>
      <c r="H19" s="15" t="s">
        <v>56</v>
      </c>
      <c r="I19" s="16" t="s">
        <v>51</v>
      </c>
      <c r="J19" s="14" t="s">
        <v>251</v>
      </c>
      <c r="K19" s="52" t="s">
        <v>303</v>
      </c>
      <c r="L19" s="53">
        <v>0.0006365740740740741</v>
      </c>
      <c r="N19" s="141" t="s">
        <v>372</v>
      </c>
    </row>
    <row r="20" spans="1:14" ht="12" customHeight="1">
      <c r="A20" s="9">
        <v>18</v>
      </c>
      <c r="B20" s="30">
        <v>139</v>
      </c>
      <c r="C20" s="51">
        <v>0.011331018518518518</v>
      </c>
      <c r="D20" s="85">
        <v>47</v>
      </c>
      <c r="E20" s="14"/>
      <c r="F20" s="14" t="s">
        <v>1</v>
      </c>
      <c r="G20" s="122">
        <v>10069504120</v>
      </c>
      <c r="H20" s="15" t="s">
        <v>147</v>
      </c>
      <c r="I20" s="16" t="s">
        <v>12</v>
      </c>
      <c r="J20" s="14" t="s">
        <v>251</v>
      </c>
      <c r="K20" s="52" t="s">
        <v>303</v>
      </c>
      <c r="L20" s="53">
        <v>0.0006597222222222213</v>
      </c>
      <c r="N20" s="141" t="s">
        <v>373</v>
      </c>
    </row>
    <row r="21" spans="1:14" ht="12" customHeight="1">
      <c r="A21" s="9">
        <v>19</v>
      </c>
      <c r="B21" s="30">
        <v>70</v>
      </c>
      <c r="C21" s="51">
        <v>0.011331018518518518</v>
      </c>
      <c r="D21" s="85">
        <v>66</v>
      </c>
      <c r="E21" s="14"/>
      <c r="F21" s="14" t="s">
        <v>0</v>
      </c>
      <c r="G21" s="122">
        <v>10016412380</v>
      </c>
      <c r="H21" s="15" t="s">
        <v>77</v>
      </c>
      <c r="I21" s="16" t="s">
        <v>74</v>
      </c>
      <c r="J21" s="14" t="s">
        <v>5</v>
      </c>
      <c r="K21" s="52" t="s">
        <v>303</v>
      </c>
      <c r="L21" s="53" t="s">
        <v>308</v>
      </c>
      <c r="N21" s="141" t="s">
        <v>374</v>
      </c>
    </row>
    <row r="22" spans="1:14" ht="12" customHeight="1">
      <c r="A22" s="9">
        <v>20</v>
      </c>
      <c r="B22" s="30">
        <v>13</v>
      </c>
      <c r="C22" s="51">
        <v>0.011342592592592592</v>
      </c>
      <c r="D22" s="85">
        <v>18</v>
      </c>
      <c r="E22" s="14"/>
      <c r="F22" s="14" t="s">
        <v>1</v>
      </c>
      <c r="G22" s="122">
        <v>10069585962</v>
      </c>
      <c r="H22" s="15" t="s">
        <v>252</v>
      </c>
      <c r="I22" s="16" t="s">
        <v>27</v>
      </c>
      <c r="J22" s="14" t="s">
        <v>251</v>
      </c>
      <c r="K22" s="52" t="s">
        <v>303</v>
      </c>
      <c r="L22" s="53">
        <v>0.0006712962962962948</v>
      </c>
      <c r="N22" s="141" t="s">
        <v>375</v>
      </c>
    </row>
    <row r="23" spans="1:14" ht="12" customHeight="1">
      <c r="A23" s="9">
        <v>21</v>
      </c>
      <c r="B23" s="30">
        <v>57</v>
      </c>
      <c r="C23" s="51">
        <v>0.011354166666666667</v>
      </c>
      <c r="D23" s="85">
        <v>27</v>
      </c>
      <c r="E23" s="14"/>
      <c r="F23" s="14" t="s">
        <v>4</v>
      </c>
      <c r="G23" s="122">
        <v>10023274223</v>
      </c>
      <c r="H23" s="15" t="s">
        <v>69</v>
      </c>
      <c r="I23" s="16" t="s">
        <v>67</v>
      </c>
      <c r="J23" s="14" t="s">
        <v>5</v>
      </c>
      <c r="K23" s="52" t="s">
        <v>303</v>
      </c>
      <c r="L23" s="53">
        <v>0.0006828703703703701</v>
      </c>
      <c r="N23" s="141" t="s">
        <v>376</v>
      </c>
    </row>
    <row r="24" spans="1:14" ht="12" customHeight="1">
      <c r="A24" s="9">
        <v>22</v>
      </c>
      <c r="B24" s="30">
        <v>21</v>
      </c>
      <c r="C24" s="51">
        <v>0.01136574074074074</v>
      </c>
      <c r="D24" s="85">
        <v>68</v>
      </c>
      <c r="E24" s="14"/>
      <c r="F24" s="14" t="s">
        <v>33</v>
      </c>
      <c r="G24" s="122">
        <v>10034999503</v>
      </c>
      <c r="H24" s="15" t="s">
        <v>34</v>
      </c>
      <c r="I24" s="16" t="s">
        <v>32</v>
      </c>
      <c r="J24" s="14" t="s">
        <v>251</v>
      </c>
      <c r="K24" s="52" t="s">
        <v>303</v>
      </c>
      <c r="L24" s="53">
        <v>0.0006944444444444437</v>
      </c>
      <c r="N24" s="141" t="s">
        <v>377</v>
      </c>
    </row>
    <row r="25" spans="1:14" ht="12" customHeight="1">
      <c r="A25" s="9">
        <v>23</v>
      </c>
      <c r="B25" s="30">
        <v>52</v>
      </c>
      <c r="C25" s="51">
        <v>0.011377314814814814</v>
      </c>
      <c r="D25" s="85">
        <v>57</v>
      </c>
      <c r="E25" s="14"/>
      <c r="F25" s="14" t="s">
        <v>4</v>
      </c>
      <c r="G25" s="122">
        <v>1003335564</v>
      </c>
      <c r="H25" s="15" t="s">
        <v>65</v>
      </c>
      <c r="I25" s="16" t="s">
        <v>62</v>
      </c>
      <c r="J25" s="14" t="s">
        <v>5</v>
      </c>
      <c r="K25" s="52" t="s">
        <v>303</v>
      </c>
      <c r="L25" s="53">
        <v>0.0007060185185185173</v>
      </c>
      <c r="N25" s="141" t="s">
        <v>378</v>
      </c>
    </row>
    <row r="26" spans="1:14" ht="12" customHeight="1">
      <c r="A26" s="9">
        <v>24</v>
      </c>
      <c r="B26" s="30">
        <v>142</v>
      </c>
      <c r="C26" s="51">
        <v>0.011388888888888888</v>
      </c>
      <c r="D26" s="85">
        <v>16</v>
      </c>
      <c r="E26" s="14"/>
      <c r="F26" s="14" t="s">
        <v>1</v>
      </c>
      <c r="G26" s="122">
        <v>10027247583</v>
      </c>
      <c r="H26" s="15" t="s">
        <v>150</v>
      </c>
      <c r="I26" s="16" t="s">
        <v>12</v>
      </c>
      <c r="J26" s="14" t="s">
        <v>5</v>
      </c>
      <c r="K26" s="52" t="s">
        <v>303</v>
      </c>
      <c r="L26" s="53">
        <v>0.0007175925925925909</v>
      </c>
      <c r="N26" s="141" t="s">
        <v>379</v>
      </c>
    </row>
    <row r="27" spans="1:14" ht="12" customHeight="1">
      <c r="A27" s="9">
        <v>25</v>
      </c>
      <c r="B27" s="30">
        <v>145</v>
      </c>
      <c r="C27" s="51">
        <v>0.011435185185185185</v>
      </c>
      <c r="D27" s="85">
        <v>65</v>
      </c>
      <c r="E27" s="14"/>
      <c r="F27" s="14" t="s">
        <v>1</v>
      </c>
      <c r="G27" s="122">
        <v>10068670324</v>
      </c>
      <c r="H27" s="15" t="s">
        <v>153</v>
      </c>
      <c r="I27" s="16" t="s">
        <v>154</v>
      </c>
      <c r="J27" s="14" t="s">
        <v>251</v>
      </c>
      <c r="K27" s="52" t="s">
        <v>303</v>
      </c>
      <c r="L27" s="53">
        <v>0.0007638888888888886</v>
      </c>
      <c r="N27" s="141" t="s">
        <v>380</v>
      </c>
    </row>
    <row r="28" spans="1:14" ht="12" customHeight="1">
      <c r="A28" s="9">
        <v>26</v>
      </c>
      <c r="B28" s="30">
        <v>68</v>
      </c>
      <c r="C28" s="51">
        <v>0.011458333333333334</v>
      </c>
      <c r="D28" s="85">
        <v>21</v>
      </c>
      <c r="E28" s="14"/>
      <c r="F28" s="14" t="s">
        <v>0</v>
      </c>
      <c r="G28" s="122">
        <v>10016482102</v>
      </c>
      <c r="H28" s="15" t="s">
        <v>75</v>
      </c>
      <c r="I28" s="16" t="s">
        <v>74</v>
      </c>
      <c r="J28" s="14" t="s">
        <v>5</v>
      </c>
      <c r="K28" s="52" t="s">
        <v>303</v>
      </c>
      <c r="L28" s="53">
        <v>0.0007870370370370375</v>
      </c>
      <c r="N28" s="141" t="s">
        <v>381</v>
      </c>
    </row>
    <row r="29" spans="1:14" ht="12" customHeight="1">
      <c r="A29" s="9">
        <v>27</v>
      </c>
      <c r="B29" s="30">
        <v>80</v>
      </c>
      <c r="C29" s="51">
        <v>0.011469907407407408</v>
      </c>
      <c r="D29" s="85">
        <v>94</v>
      </c>
      <c r="E29" s="14"/>
      <c r="F29" s="14" t="s">
        <v>45</v>
      </c>
      <c r="G29" s="122">
        <v>10023858142</v>
      </c>
      <c r="H29" s="15" t="s">
        <v>87</v>
      </c>
      <c r="I29" s="16" t="s">
        <v>86</v>
      </c>
      <c r="J29" s="14" t="s">
        <v>5</v>
      </c>
      <c r="K29" s="52" t="s">
        <v>303</v>
      </c>
      <c r="L29" s="53">
        <v>0.000798611111111111</v>
      </c>
      <c r="N29" s="141" t="s">
        <v>382</v>
      </c>
    </row>
    <row r="30" spans="1:14" ht="12" customHeight="1">
      <c r="A30" s="9">
        <v>28</v>
      </c>
      <c r="B30" s="30">
        <v>74</v>
      </c>
      <c r="C30" s="51">
        <v>0.011481481481481483</v>
      </c>
      <c r="D30" s="85">
        <v>89</v>
      </c>
      <c r="E30" s="14"/>
      <c r="F30" s="14" t="s">
        <v>45</v>
      </c>
      <c r="G30" s="122">
        <v>10023507629</v>
      </c>
      <c r="H30" s="15" t="s">
        <v>81</v>
      </c>
      <c r="I30" s="16" t="s">
        <v>80</v>
      </c>
      <c r="J30" s="14" t="s">
        <v>5</v>
      </c>
      <c r="K30" s="52" t="s">
        <v>303</v>
      </c>
      <c r="L30" s="53">
        <v>0.0008101851851851864</v>
      </c>
      <c r="N30" s="141" t="s">
        <v>383</v>
      </c>
    </row>
    <row r="31" spans="1:14" ht="12" customHeight="1">
      <c r="A31" s="9">
        <v>29</v>
      </c>
      <c r="B31" s="30">
        <v>8</v>
      </c>
      <c r="C31" s="51">
        <v>0.011481481481481483</v>
      </c>
      <c r="D31" s="85">
        <v>97</v>
      </c>
      <c r="E31" s="14"/>
      <c r="F31" s="14" t="s">
        <v>4</v>
      </c>
      <c r="G31" s="122">
        <v>10023346466</v>
      </c>
      <c r="H31" s="15" t="s">
        <v>21</v>
      </c>
      <c r="I31" s="16" t="s">
        <v>11</v>
      </c>
      <c r="J31" s="14" t="s">
        <v>251</v>
      </c>
      <c r="K31" s="52" t="s">
        <v>303</v>
      </c>
      <c r="L31" s="53" t="s">
        <v>308</v>
      </c>
      <c r="N31" s="141" t="s">
        <v>384</v>
      </c>
    </row>
    <row r="32" spans="1:14" ht="12" customHeight="1">
      <c r="A32" s="9">
        <v>30</v>
      </c>
      <c r="B32" s="30">
        <v>2</v>
      </c>
      <c r="C32" s="51">
        <v>0.011504629629629629</v>
      </c>
      <c r="D32" s="85">
        <v>21</v>
      </c>
      <c r="E32" s="14"/>
      <c r="F32" s="14" t="s">
        <v>4</v>
      </c>
      <c r="G32" s="122">
        <v>10023332014</v>
      </c>
      <c r="H32" s="15" t="s">
        <v>246</v>
      </c>
      <c r="I32" s="16" t="s">
        <v>17</v>
      </c>
      <c r="J32" s="14" t="s">
        <v>5</v>
      </c>
      <c r="K32" s="52" t="s">
        <v>303</v>
      </c>
      <c r="L32" s="53">
        <v>0.0008333333333333318</v>
      </c>
      <c r="N32" s="141" t="s">
        <v>385</v>
      </c>
    </row>
    <row r="33" spans="1:14" ht="12" customHeight="1">
      <c r="A33" s="9">
        <v>31</v>
      </c>
      <c r="B33" s="30">
        <v>41</v>
      </c>
      <c r="C33" s="51">
        <v>0.011516203703703702</v>
      </c>
      <c r="D33" s="85">
        <v>76</v>
      </c>
      <c r="E33" s="14"/>
      <c r="F33" s="14" t="s">
        <v>0</v>
      </c>
      <c r="G33" s="122">
        <v>10016392172</v>
      </c>
      <c r="H33" s="15" t="s">
        <v>55</v>
      </c>
      <c r="I33" s="16" t="s">
        <v>51</v>
      </c>
      <c r="J33" s="14" t="s">
        <v>5</v>
      </c>
      <c r="K33" s="52" t="s">
        <v>303</v>
      </c>
      <c r="L33" s="53">
        <v>0.0008449074074074053</v>
      </c>
      <c r="N33" s="141" t="s">
        <v>386</v>
      </c>
    </row>
    <row r="34" spans="1:14" ht="12" customHeight="1">
      <c r="A34" s="9">
        <v>32</v>
      </c>
      <c r="B34" s="30">
        <v>67</v>
      </c>
      <c r="C34" s="51">
        <v>0.011550925925925925</v>
      </c>
      <c r="D34" s="85">
        <v>37</v>
      </c>
      <c r="E34" s="14"/>
      <c r="F34" s="14" t="s">
        <v>0</v>
      </c>
      <c r="G34" s="122">
        <v>10064926225</v>
      </c>
      <c r="H34" s="15" t="s">
        <v>73</v>
      </c>
      <c r="I34" s="16" t="s">
        <v>74</v>
      </c>
      <c r="J34" s="14" t="s">
        <v>251</v>
      </c>
      <c r="K34" s="52" t="s">
        <v>303</v>
      </c>
      <c r="L34" s="53">
        <v>0.0008796296296296278</v>
      </c>
      <c r="N34" s="141" t="s">
        <v>387</v>
      </c>
    </row>
    <row r="35" spans="1:14" ht="12" customHeight="1">
      <c r="A35" s="9">
        <v>33</v>
      </c>
      <c r="B35" s="30">
        <v>89</v>
      </c>
      <c r="C35" s="51">
        <v>0.011550925925925925</v>
      </c>
      <c r="D35" s="85">
        <v>61</v>
      </c>
      <c r="E35" s="14"/>
      <c r="F35" s="14" t="s">
        <v>4</v>
      </c>
      <c r="G35" s="122">
        <v>10022681109</v>
      </c>
      <c r="H35" s="15" t="s">
        <v>94</v>
      </c>
      <c r="I35" s="16" t="s">
        <v>90</v>
      </c>
      <c r="J35" s="14" t="s">
        <v>5</v>
      </c>
      <c r="K35" s="52" t="s">
        <v>303</v>
      </c>
      <c r="L35" s="53" t="s">
        <v>308</v>
      </c>
      <c r="N35" s="141" t="s">
        <v>388</v>
      </c>
    </row>
    <row r="36" spans="1:14" ht="12" customHeight="1">
      <c r="A36" s="9">
        <v>34</v>
      </c>
      <c r="B36" s="30">
        <v>82</v>
      </c>
      <c r="C36" s="51">
        <v>0.011574074074074075</v>
      </c>
      <c r="D36" s="85">
        <v>15</v>
      </c>
      <c r="E36" s="14"/>
      <c r="F36" s="14" t="s">
        <v>45</v>
      </c>
      <c r="G36" s="122">
        <v>10023895528</v>
      </c>
      <c r="H36" s="15" t="s">
        <v>88</v>
      </c>
      <c r="I36" s="16" t="s">
        <v>86</v>
      </c>
      <c r="J36" s="14" t="s">
        <v>251</v>
      </c>
      <c r="K36" s="52" t="s">
        <v>303</v>
      </c>
      <c r="L36" s="53">
        <v>0.0009027777777777784</v>
      </c>
      <c r="N36" s="141" t="s">
        <v>389</v>
      </c>
    </row>
    <row r="37" spans="1:14" ht="12" customHeight="1">
      <c r="A37" s="9">
        <v>35</v>
      </c>
      <c r="B37" s="30">
        <v>33</v>
      </c>
      <c r="C37" s="51">
        <v>0.011597222222222222</v>
      </c>
      <c r="D37" s="85">
        <v>28</v>
      </c>
      <c r="E37" s="14"/>
      <c r="F37" s="14" t="s">
        <v>4</v>
      </c>
      <c r="G37" s="122">
        <v>10023114373</v>
      </c>
      <c r="H37" s="15" t="s">
        <v>47</v>
      </c>
      <c r="I37" s="16" t="s">
        <v>44</v>
      </c>
      <c r="J37" s="14" t="s">
        <v>5</v>
      </c>
      <c r="K37" s="52" t="s">
        <v>303</v>
      </c>
      <c r="L37" s="53">
        <v>0.0009259259259259255</v>
      </c>
      <c r="N37" s="141" t="s">
        <v>390</v>
      </c>
    </row>
    <row r="38" spans="1:14" ht="12" customHeight="1">
      <c r="A38" s="9">
        <v>36</v>
      </c>
      <c r="B38" s="30">
        <v>78</v>
      </c>
      <c r="C38" s="51">
        <v>0.011597222222222222</v>
      </c>
      <c r="D38" s="85">
        <v>40</v>
      </c>
      <c r="E38" s="14"/>
      <c r="F38" s="14" t="s">
        <v>45</v>
      </c>
      <c r="G38" s="122">
        <v>10023938065</v>
      </c>
      <c r="H38" s="15" t="s">
        <v>261</v>
      </c>
      <c r="I38" s="16" t="s">
        <v>80</v>
      </c>
      <c r="J38" s="14" t="s">
        <v>251</v>
      </c>
      <c r="K38" s="52" t="s">
        <v>303</v>
      </c>
      <c r="L38" s="53" t="s">
        <v>308</v>
      </c>
      <c r="N38" s="141" t="s">
        <v>391</v>
      </c>
    </row>
    <row r="39" spans="1:14" ht="12" customHeight="1">
      <c r="A39" s="9">
        <v>37</v>
      </c>
      <c r="B39" s="30">
        <v>1</v>
      </c>
      <c r="C39" s="51">
        <v>0.011597222222222222</v>
      </c>
      <c r="D39" s="85">
        <v>44</v>
      </c>
      <c r="E39" s="14"/>
      <c r="F39" s="14" t="s">
        <v>4</v>
      </c>
      <c r="G39" s="122">
        <v>10023163883</v>
      </c>
      <c r="H39" s="15" t="s">
        <v>245</v>
      </c>
      <c r="I39" s="16" t="s">
        <v>17</v>
      </c>
      <c r="J39" s="14" t="s">
        <v>5</v>
      </c>
      <c r="K39" s="52" t="s">
        <v>303</v>
      </c>
      <c r="L39" s="53" t="s">
        <v>308</v>
      </c>
      <c r="N39" s="141" t="s">
        <v>392</v>
      </c>
    </row>
    <row r="40" spans="1:14" ht="12" customHeight="1">
      <c r="A40" s="9">
        <v>38</v>
      </c>
      <c r="B40" s="30">
        <v>43</v>
      </c>
      <c r="C40" s="51">
        <v>0.011620370370370371</v>
      </c>
      <c r="D40" s="85">
        <v>89</v>
      </c>
      <c r="E40" s="14"/>
      <c r="F40" s="14" t="s">
        <v>0</v>
      </c>
      <c r="G40" s="122">
        <v>10046237153</v>
      </c>
      <c r="H40" s="15" t="s">
        <v>57</v>
      </c>
      <c r="I40" s="16" t="s">
        <v>58</v>
      </c>
      <c r="J40" s="14" t="s">
        <v>251</v>
      </c>
      <c r="K40" s="52" t="s">
        <v>303</v>
      </c>
      <c r="L40" s="53">
        <v>0.0009490740740740744</v>
      </c>
      <c r="N40" s="141" t="s">
        <v>393</v>
      </c>
    </row>
    <row r="41" spans="1:14" ht="12" customHeight="1">
      <c r="A41" s="9">
        <v>39</v>
      </c>
      <c r="B41" s="30">
        <v>60</v>
      </c>
      <c r="C41" s="51">
        <v>0.011631944444444445</v>
      </c>
      <c r="D41" s="85">
        <v>10</v>
      </c>
      <c r="E41" s="14"/>
      <c r="F41" s="14" t="s">
        <v>0</v>
      </c>
      <c r="G41" s="122">
        <v>10016506249</v>
      </c>
      <c r="H41" s="15" t="s">
        <v>72</v>
      </c>
      <c r="I41" s="16" t="s">
        <v>67</v>
      </c>
      <c r="J41" s="14" t="s">
        <v>5</v>
      </c>
      <c r="K41" s="52" t="s">
        <v>303</v>
      </c>
      <c r="L41" s="53">
        <v>0.000960648148148148</v>
      </c>
      <c r="N41" s="141" t="s">
        <v>394</v>
      </c>
    </row>
    <row r="42" spans="1:14" ht="12" customHeight="1">
      <c r="A42" s="9">
        <v>40</v>
      </c>
      <c r="B42" s="30">
        <v>75</v>
      </c>
      <c r="C42" s="51">
        <v>0.011631944444444445</v>
      </c>
      <c r="D42" s="85">
        <v>86</v>
      </c>
      <c r="E42" s="14"/>
      <c r="F42" s="14" t="s">
        <v>45</v>
      </c>
      <c r="G42" s="122">
        <v>10023850159</v>
      </c>
      <c r="H42" s="15" t="s">
        <v>82</v>
      </c>
      <c r="I42" s="16" t="s">
        <v>80</v>
      </c>
      <c r="J42" s="14" t="s">
        <v>5</v>
      </c>
      <c r="K42" s="52" t="s">
        <v>303</v>
      </c>
      <c r="L42" s="53" t="s">
        <v>308</v>
      </c>
      <c r="N42" s="141" t="s">
        <v>395</v>
      </c>
    </row>
    <row r="43" spans="1:14" ht="12" customHeight="1">
      <c r="A43" s="9">
        <v>41</v>
      </c>
      <c r="B43" s="30">
        <v>148</v>
      </c>
      <c r="C43" s="51">
        <v>0.011643518518518518</v>
      </c>
      <c r="D43" s="85">
        <v>36</v>
      </c>
      <c r="E43" s="14"/>
      <c r="F43" s="14" t="s">
        <v>1</v>
      </c>
      <c r="G43" s="122">
        <v>10027178067</v>
      </c>
      <c r="H43" s="15" t="s">
        <v>157</v>
      </c>
      <c r="I43" s="16" t="s">
        <v>154</v>
      </c>
      <c r="J43" s="14" t="s">
        <v>5</v>
      </c>
      <c r="K43" s="52" t="s">
        <v>303</v>
      </c>
      <c r="L43" s="53">
        <v>0.0009722222222222215</v>
      </c>
      <c r="N43" s="141" t="s">
        <v>396</v>
      </c>
    </row>
    <row r="44" spans="1:14" ht="12" customHeight="1">
      <c r="A44" s="9">
        <v>42</v>
      </c>
      <c r="B44" s="30">
        <v>92</v>
      </c>
      <c r="C44" s="51">
        <v>0.011643518518518518</v>
      </c>
      <c r="D44" s="85">
        <v>65</v>
      </c>
      <c r="E44" s="14"/>
      <c r="F44" s="14" t="s">
        <v>97</v>
      </c>
      <c r="G44" s="122">
        <v>10042410303</v>
      </c>
      <c r="H44" s="15" t="s">
        <v>98</v>
      </c>
      <c r="I44" s="16" t="s">
        <v>96</v>
      </c>
      <c r="J44" s="14" t="s">
        <v>5</v>
      </c>
      <c r="K44" s="52" t="s">
        <v>303</v>
      </c>
      <c r="L44" s="53" t="s">
        <v>308</v>
      </c>
      <c r="N44" s="141" t="s">
        <v>397</v>
      </c>
    </row>
    <row r="45" spans="1:14" ht="12" customHeight="1">
      <c r="A45" s="9">
        <v>43</v>
      </c>
      <c r="B45" s="30">
        <v>186</v>
      </c>
      <c r="C45" s="51">
        <v>0.011643518518518518</v>
      </c>
      <c r="D45" s="85">
        <v>66</v>
      </c>
      <c r="E45" s="14"/>
      <c r="F45" s="14" t="s">
        <v>1</v>
      </c>
      <c r="G45" s="122">
        <v>10068085593</v>
      </c>
      <c r="H45" s="15" t="s">
        <v>191</v>
      </c>
      <c r="I45" s="16" t="s">
        <v>186</v>
      </c>
      <c r="J45" s="14" t="s">
        <v>5</v>
      </c>
      <c r="K45" s="52" t="s">
        <v>303</v>
      </c>
      <c r="L45" s="53" t="s">
        <v>308</v>
      </c>
      <c r="N45" s="141" t="s">
        <v>398</v>
      </c>
    </row>
    <row r="46" spans="1:14" ht="12" customHeight="1">
      <c r="A46" s="9">
        <v>44</v>
      </c>
      <c r="B46" s="30">
        <v>25</v>
      </c>
      <c r="C46" s="51">
        <v>0.011655092592592594</v>
      </c>
      <c r="D46" s="85">
        <v>37</v>
      </c>
      <c r="E46" s="14"/>
      <c r="F46" s="14" t="s">
        <v>1</v>
      </c>
      <c r="G46" s="122">
        <v>10023512578</v>
      </c>
      <c r="H46" s="15" t="s">
        <v>36</v>
      </c>
      <c r="I46" s="16" t="s">
        <v>37</v>
      </c>
      <c r="J46" s="14" t="s">
        <v>5</v>
      </c>
      <c r="K46" s="52" t="s">
        <v>303</v>
      </c>
      <c r="L46" s="53">
        <v>0.0009837962962962968</v>
      </c>
      <c r="N46" s="141" t="s">
        <v>399</v>
      </c>
    </row>
    <row r="47" spans="1:14" ht="12" customHeight="1">
      <c r="A47" s="9">
        <v>45</v>
      </c>
      <c r="B47" s="30">
        <v>16</v>
      </c>
      <c r="C47" s="51">
        <v>0.011655092592592594</v>
      </c>
      <c r="D47" s="85">
        <v>40</v>
      </c>
      <c r="E47" s="14"/>
      <c r="F47" s="14" t="s">
        <v>1</v>
      </c>
      <c r="G47" s="122">
        <v>10023519147</v>
      </c>
      <c r="H47" s="15" t="s">
        <v>30</v>
      </c>
      <c r="I47" s="16" t="s">
        <v>27</v>
      </c>
      <c r="J47" s="14" t="s">
        <v>5</v>
      </c>
      <c r="K47" s="52" t="s">
        <v>303</v>
      </c>
      <c r="L47" s="53" t="s">
        <v>308</v>
      </c>
      <c r="N47" s="141" t="s">
        <v>400</v>
      </c>
    </row>
    <row r="48" spans="1:14" ht="12" customHeight="1">
      <c r="A48" s="9">
        <v>46</v>
      </c>
      <c r="B48" s="30">
        <v>53</v>
      </c>
      <c r="C48" s="51">
        <v>0.011655092592592594</v>
      </c>
      <c r="D48" s="85">
        <v>77</v>
      </c>
      <c r="E48" s="14"/>
      <c r="F48" s="14" t="s">
        <v>0</v>
      </c>
      <c r="G48" s="122">
        <v>10016372873</v>
      </c>
      <c r="H48" s="15" t="s">
        <v>66</v>
      </c>
      <c r="I48" s="16" t="s">
        <v>62</v>
      </c>
      <c r="J48" s="14" t="s">
        <v>5</v>
      </c>
      <c r="K48" s="52" t="s">
        <v>303</v>
      </c>
      <c r="L48" s="53" t="s">
        <v>308</v>
      </c>
      <c r="N48" s="141" t="s">
        <v>401</v>
      </c>
    </row>
    <row r="49" spans="1:14" ht="12" customHeight="1">
      <c r="A49" s="9">
        <v>47</v>
      </c>
      <c r="B49" s="30">
        <v>124</v>
      </c>
      <c r="C49" s="51">
        <v>0.011701388888888891</v>
      </c>
      <c r="D49" s="85">
        <v>43</v>
      </c>
      <c r="E49" s="14"/>
      <c r="F49" s="14" t="s">
        <v>1</v>
      </c>
      <c r="G49" s="122">
        <v>10026390751</v>
      </c>
      <c r="H49" s="15" t="s">
        <v>131</v>
      </c>
      <c r="I49" s="16" t="s">
        <v>129</v>
      </c>
      <c r="J49" s="14" t="s">
        <v>5</v>
      </c>
      <c r="K49" s="52" t="s">
        <v>303</v>
      </c>
      <c r="L49" s="53">
        <v>0.0010300925925925946</v>
      </c>
      <c r="N49" s="141" t="s">
        <v>402</v>
      </c>
    </row>
    <row r="50" spans="1:14" ht="12" customHeight="1">
      <c r="A50" s="9">
        <v>48</v>
      </c>
      <c r="B50" s="30">
        <v>72</v>
      </c>
      <c r="C50" s="51">
        <v>0.011712962962962965</v>
      </c>
      <c r="D50" s="85">
        <v>8</v>
      </c>
      <c r="E50" s="14"/>
      <c r="F50" s="14" t="s">
        <v>0</v>
      </c>
      <c r="G50" s="122">
        <v>10064946433</v>
      </c>
      <c r="H50" s="15" t="s">
        <v>260</v>
      </c>
      <c r="I50" s="16" t="s">
        <v>74</v>
      </c>
      <c r="J50" s="14" t="s">
        <v>251</v>
      </c>
      <c r="K50" s="52" t="s">
        <v>303</v>
      </c>
      <c r="L50" s="53">
        <v>0.0010416666666666682</v>
      </c>
      <c r="N50" s="141" t="s">
        <v>403</v>
      </c>
    </row>
    <row r="51" spans="1:14" ht="12" customHeight="1">
      <c r="A51" s="9">
        <v>49</v>
      </c>
      <c r="B51" s="30">
        <v>73</v>
      </c>
      <c r="C51" s="51">
        <v>0.011724537037037035</v>
      </c>
      <c r="D51" s="85">
        <v>18</v>
      </c>
      <c r="E51" s="14"/>
      <c r="F51" s="14" t="s">
        <v>45</v>
      </c>
      <c r="G51" s="122">
        <v>10023857132</v>
      </c>
      <c r="H51" s="15" t="s">
        <v>79</v>
      </c>
      <c r="I51" s="16" t="s">
        <v>80</v>
      </c>
      <c r="J51" s="14" t="s">
        <v>251</v>
      </c>
      <c r="K51" s="52" t="s">
        <v>303</v>
      </c>
      <c r="L51" s="53">
        <v>0.0010532407407407383</v>
      </c>
      <c r="N51" s="141" t="s">
        <v>404</v>
      </c>
    </row>
    <row r="52" spans="1:14" ht="12" customHeight="1">
      <c r="A52" s="9">
        <v>50</v>
      </c>
      <c r="B52" s="30">
        <v>103</v>
      </c>
      <c r="C52" s="51">
        <v>0.011747685185185186</v>
      </c>
      <c r="D52" s="85">
        <v>31</v>
      </c>
      <c r="E52" s="14"/>
      <c r="F52" s="14" t="s">
        <v>109</v>
      </c>
      <c r="G52" s="122">
        <v>10059671249</v>
      </c>
      <c r="H52" s="15" t="s">
        <v>533</v>
      </c>
      <c r="I52" s="16" t="s">
        <v>108</v>
      </c>
      <c r="J52" s="14" t="s">
        <v>5</v>
      </c>
      <c r="K52" s="52" t="s">
        <v>303</v>
      </c>
      <c r="L52" s="53">
        <v>0.0010763888888888889</v>
      </c>
      <c r="N52" s="141" t="s">
        <v>405</v>
      </c>
    </row>
    <row r="53" spans="1:14" ht="12" customHeight="1">
      <c r="A53" s="9">
        <v>51</v>
      </c>
      <c r="B53" s="30">
        <v>147</v>
      </c>
      <c r="C53" s="51">
        <v>0.011747685185185186</v>
      </c>
      <c r="D53" s="85">
        <v>65</v>
      </c>
      <c r="E53" s="14"/>
      <c r="F53" s="14" t="s">
        <v>1</v>
      </c>
      <c r="G53" s="122">
        <v>10023510659</v>
      </c>
      <c r="H53" s="15" t="s">
        <v>156</v>
      </c>
      <c r="I53" s="16" t="s">
        <v>154</v>
      </c>
      <c r="J53" s="14" t="s">
        <v>5</v>
      </c>
      <c r="K53" s="52" t="s">
        <v>303</v>
      </c>
      <c r="L53" s="53" t="s">
        <v>308</v>
      </c>
      <c r="N53" s="141" t="s">
        <v>406</v>
      </c>
    </row>
    <row r="54" spans="1:14" ht="12" customHeight="1">
      <c r="A54" s="9">
        <v>52</v>
      </c>
      <c r="B54" s="30">
        <v>188</v>
      </c>
      <c r="C54" s="51">
        <v>0.011747685185185186</v>
      </c>
      <c r="D54" s="85">
        <v>90</v>
      </c>
      <c r="E54" s="14"/>
      <c r="F54" s="14" t="s">
        <v>1</v>
      </c>
      <c r="G54" s="122">
        <v>10067434380</v>
      </c>
      <c r="H54" s="15" t="s">
        <v>194</v>
      </c>
      <c r="I54" s="16" t="s">
        <v>193</v>
      </c>
      <c r="J54" s="14" t="s">
        <v>251</v>
      </c>
      <c r="K54" s="52" t="s">
        <v>303</v>
      </c>
      <c r="L54" s="53" t="s">
        <v>308</v>
      </c>
      <c r="N54" s="141" t="s">
        <v>407</v>
      </c>
    </row>
    <row r="55" spans="1:14" ht="12" customHeight="1">
      <c r="A55" s="9">
        <v>53</v>
      </c>
      <c r="B55" s="30">
        <v>91</v>
      </c>
      <c r="C55" s="51">
        <v>0.01175925925925926</v>
      </c>
      <c r="D55" s="85">
        <v>65</v>
      </c>
      <c r="E55" s="14"/>
      <c r="F55" s="14" t="s">
        <v>97</v>
      </c>
      <c r="G55" s="122">
        <v>10042287738</v>
      </c>
      <c r="H55" s="15" t="s">
        <v>95</v>
      </c>
      <c r="I55" s="16" t="s">
        <v>96</v>
      </c>
      <c r="J55" s="14" t="s">
        <v>251</v>
      </c>
      <c r="K55" s="52" t="s">
        <v>303</v>
      </c>
      <c r="L55" s="53">
        <v>0.0010879629629629625</v>
      </c>
      <c r="N55" s="141" t="s">
        <v>408</v>
      </c>
    </row>
    <row r="56" spans="1:14" ht="12" customHeight="1">
      <c r="A56" s="9">
        <v>54</v>
      </c>
      <c r="B56" s="30">
        <v>100</v>
      </c>
      <c r="C56" s="51">
        <v>0.01175925925925926</v>
      </c>
      <c r="D56" s="85">
        <v>77</v>
      </c>
      <c r="E56" s="14"/>
      <c r="F56" s="14" t="s">
        <v>104</v>
      </c>
      <c r="G56" s="122">
        <v>10023533796</v>
      </c>
      <c r="H56" s="15" t="s">
        <v>107</v>
      </c>
      <c r="I56" s="16" t="s">
        <v>103</v>
      </c>
      <c r="J56" s="14" t="s">
        <v>5</v>
      </c>
      <c r="K56" s="52" t="s">
        <v>303</v>
      </c>
      <c r="L56" s="53" t="s">
        <v>308</v>
      </c>
      <c r="N56" s="141" t="s">
        <v>409</v>
      </c>
    </row>
    <row r="57" spans="1:14" ht="12" customHeight="1">
      <c r="A57" s="9">
        <v>55</v>
      </c>
      <c r="B57" s="30">
        <v>88</v>
      </c>
      <c r="C57" s="51">
        <v>0.011770833333333333</v>
      </c>
      <c r="D57" s="85">
        <v>57</v>
      </c>
      <c r="E57" s="14"/>
      <c r="F57" s="14" t="s">
        <v>4</v>
      </c>
      <c r="G57" s="122">
        <v>10022705761</v>
      </c>
      <c r="H57" s="15" t="s">
        <v>93</v>
      </c>
      <c r="I57" s="16" t="s">
        <v>90</v>
      </c>
      <c r="J57" s="14" t="s">
        <v>251</v>
      </c>
      <c r="K57" s="52" t="s">
        <v>303</v>
      </c>
      <c r="L57" s="53">
        <v>0.001099537037037036</v>
      </c>
      <c r="N57" s="141" t="s">
        <v>410</v>
      </c>
    </row>
    <row r="58" spans="1:14" ht="12" customHeight="1">
      <c r="A58" s="9">
        <v>56</v>
      </c>
      <c r="B58" s="30">
        <v>79</v>
      </c>
      <c r="C58" s="51">
        <v>0.011770833333333333</v>
      </c>
      <c r="D58" s="85">
        <v>93</v>
      </c>
      <c r="E58" s="14"/>
      <c r="F58" s="14" t="s">
        <v>45</v>
      </c>
      <c r="G58" s="122">
        <v>10023695666</v>
      </c>
      <c r="H58" s="15" t="s">
        <v>85</v>
      </c>
      <c r="I58" s="16" t="s">
        <v>86</v>
      </c>
      <c r="J58" s="14" t="s">
        <v>5</v>
      </c>
      <c r="K58" s="52" t="s">
        <v>303</v>
      </c>
      <c r="L58" s="53" t="s">
        <v>308</v>
      </c>
      <c r="N58" s="141" t="s">
        <v>411</v>
      </c>
    </row>
    <row r="59" spans="1:14" ht="12" customHeight="1">
      <c r="A59" s="9">
        <v>57</v>
      </c>
      <c r="B59" s="30">
        <v>104</v>
      </c>
      <c r="C59" s="51">
        <v>0.011793981481481482</v>
      </c>
      <c r="D59" s="85">
        <v>43</v>
      </c>
      <c r="E59" s="14"/>
      <c r="F59" s="14" t="s">
        <v>109</v>
      </c>
      <c r="G59" s="122">
        <v>10056275643</v>
      </c>
      <c r="H59" s="15" t="s">
        <v>110</v>
      </c>
      <c r="I59" s="16" t="s">
        <v>108</v>
      </c>
      <c r="J59" s="14" t="s">
        <v>5</v>
      </c>
      <c r="K59" s="52" t="s">
        <v>303</v>
      </c>
      <c r="L59" s="53">
        <v>0.001122685185185185</v>
      </c>
      <c r="N59" s="141" t="s">
        <v>412</v>
      </c>
    </row>
    <row r="60" spans="1:14" ht="12" customHeight="1">
      <c r="A60" s="9">
        <v>58</v>
      </c>
      <c r="B60" s="30">
        <v>131</v>
      </c>
      <c r="C60" s="51">
        <v>0.011793981481481482</v>
      </c>
      <c r="D60" s="85">
        <v>52</v>
      </c>
      <c r="E60" s="14"/>
      <c r="F60" s="14" t="s">
        <v>1</v>
      </c>
      <c r="G60" s="122">
        <v>10026065500</v>
      </c>
      <c r="H60" s="15" t="s">
        <v>139</v>
      </c>
      <c r="I60" s="16" t="s">
        <v>135</v>
      </c>
      <c r="J60" s="14" t="s">
        <v>5</v>
      </c>
      <c r="K60" s="52" t="s">
        <v>303</v>
      </c>
      <c r="L60" s="53" t="s">
        <v>308</v>
      </c>
      <c r="N60" s="141" t="s">
        <v>413</v>
      </c>
    </row>
    <row r="61" spans="1:14" ht="12" customHeight="1">
      <c r="A61" s="9">
        <v>59</v>
      </c>
      <c r="B61" s="30">
        <v>194</v>
      </c>
      <c r="C61" s="51">
        <v>0.011805555555555555</v>
      </c>
      <c r="D61" s="85">
        <v>43</v>
      </c>
      <c r="E61" s="14"/>
      <c r="F61" s="14" t="s">
        <v>1</v>
      </c>
      <c r="G61" s="122">
        <v>10067196126</v>
      </c>
      <c r="H61" s="15" t="s">
        <v>199</v>
      </c>
      <c r="I61" s="16" t="s">
        <v>198</v>
      </c>
      <c r="J61" s="14" t="s">
        <v>251</v>
      </c>
      <c r="K61" s="52" t="s">
        <v>303</v>
      </c>
      <c r="L61" s="53">
        <v>0.0011342592592592585</v>
      </c>
      <c r="N61" s="141" t="s">
        <v>414</v>
      </c>
    </row>
    <row r="62" spans="1:14" ht="12" customHeight="1">
      <c r="A62" s="9">
        <v>60</v>
      </c>
      <c r="B62" s="30">
        <v>38</v>
      </c>
      <c r="C62" s="51">
        <v>0.011828703703703704</v>
      </c>
      <c r="D62" s="85">
        <v>48</v>
      </c>
      <c r="E62" s="14"/>
      <c r="F62" s="14" t="s">
        <v>0</v>
      </c>
      <c r="G62" s="122">
        <v>10016387223</v>
      </c>
      <c r="H62" s="15" t="s">
        <v>52</v>
      </c>
      <c r="I62" s="16" t="s">
        <v>51</v>
      </c>
      <c r="J62" s="14" t="s">
        <v>5</v>
      </c>
      <c r="K62" s="52" t="s">
        <v>303</v>
      </c>
      <c r="L62" s="53">
        <v>0.0011574074074074073</v>
      </c>
      <c r="N62" s="141" t="s">
        <v>415</v>
      </c>
    </row>
    <row r="63" spans="1:14" ht="12" customHeight="1">
      <c r="A63" s="9">
        <v>61</v>
      </c>
      <c r="B63" s="30">
        <v>93</v>
      </c>
      <c r="C63" s="51">
        <v>0.011828703703703704</v>
      </c>
      <c r="D63" s="85">
        <v>75</v>
      </c>
      <c r="E63" s="14"/>
      <c r="F63" s="14" t="s">
        <v>97</v>
      </c>
      <c r="G63" s="122">
        <v>10023555826</v>
      </c>
      <c r="H63" s="15" t="s">
        <v>99</v>
      </c>
      <c r="I63" s="16" t="s">
        <v>96</v>
      </c>
      <c r="J63" s="14" t="s">
        <v>5</v>
      </c>
      <c r="K63" s="52" t="s">
        <v>303</v>
      </c>
      <c r="L63" s="53" t="s">
        <v>308</v>
      </c>
      <c r="N63" s="141" t="s">
        <v>416</v>
      </c>
    </row>
    <row r="64" spans="1:14" ht="12" customHeight="1">
      <c r="A64" s="9">
        <v>62</v>
      </c>
      <c r="B64" s="30">
        <v>193</v>
      </c>
      <c r="C64" s="51">
        <v>0.011851851851851851</v>
      </c>
      <c r="D64" s="85">
        <v>28</v>
      </c>
      <c r="E64" s="14"/>
      <c r="F64" s="14" t="s">
        <v>1</v>
      </c>
      <c r="G64" s="122">
        <v>10026096317</v>
      </c>
      <c r="H64" s="15" t="s">
        <v>197</v>
      </c>
      <c r="I64" s="16" t="s">
        <v>198</v>
      </c>
      <c r="J64" s="14" t="s">
        <v>5</v>
      </c>
      <c r="K64" s="52" t="s">
        <v>303</v>
      </c>
      <c r="L64" s="53">
        <v>0.0011805555555555545</v>
      </c>
      <c r="N64" s="141" t="s">
        <v>417</v>
      </c>
    </row>
    <row r="65" spans="1:14" ht="12" customHeight="1">
      <c r="A65" s="9">
        <v>63</v>
      </c>
      <c r="B65" s="30">
        <v>138</v>
      </c>
      <c r="C65" s="51">
        <v>0.011886574074074075</v>
      </c>
      <c r="D65" s="85">
        <v>24</v>
      </c>
      <c r="E65" s="14"/>
      <c r="F65" s="14" t="s">
        <v>1</v>
      </c>
      <c r="G65" s="122">
        <v>10026188465</v>
      </c>
      <c r="H65" s="15" t="s">
        <v>146</v>
      </c>
      <c r="I65" s="16" t="s">
        <v>141</v>
      </c>
      <c r="J65" s="14" t="s">
        <v>5</v>
      </c>
      <c r="K65" s="52" t="s">
        <v>303</v>
      </c>
      <c r="L65" s="53">
        <v>0.0012152777777777787</v>
      </c>
      <c r="N65" s="141" t="s">
        <v>418</v>
      </c>
    </row>
    <row r="66" spans="1:14" ht="12" customHeight="1">
      <c r="A66" s="9">
        <v>64</v>
      </c>
      <c r="B66" s="30">
        <v>134</v>
      </c>
      <c r="C66" s="51">
        <v>0.011886574074074075</v>
      </c>
      <c r="D66" s="85">
        <v>34</v>
      </c>
      <c r="E66" s="14"/>
      <c r="F66" s="14" t="s">
        <v>1</v>
      </c>
      <c r="G66" s="122">
        <v>10023513083</v>
      </c>
      <c r="H66" s="15" t="s">
        <v>142</v>
      </c>
      <c r="I66" s="16" t="s">
        <v>141</v>
      </c>
      <c r="J66" s="14" t="s">
        <v>5</v>
      </c>
      <c r="K66" s="52" t="s">
        <v>303</v>
      </c>
      <c r="L66" s="53" t="s">
        <v>308</v>
      </c>
      <c r="N66" s="141" t="s">
        <v>419</v>
      </c>
    </row>
    <row r="67" spans="1:14" ht="12" customHeight="1">
      <c r="A67" s="9">
        <v>65</v>
      </c>
      <c r="B67" s="30">
        <v>161</v>
      </c>
      <c r="C67" s="51">
        <v>0.011898148148148149</v>
      </c>
      <c r="D67" s="85">
        <v>15</v>
      </c>
      <c r="E67" s="14"/>
      <c r="F67" s="14" t="s">
        <v>1</v>
      </c>
      <c r="G67" s="122">
        <v>10026334369</v>
      </c>
      <c r="H67" s="15" t="s">
        <v>170</v>
      </c>
      <c r="I67" s="16" t="s">
        <v>167</v>
      </c>
      <c r="J67" s="14" t="s">
        <v>5</v>
      </c>
      <c r="K67" s="52" t="s">
        <v>303</v>
      </c>
      <c r="L67" s="53">
        <v>0.0012268518518518522</v>
      </c>
      <c r="N67" s="141" t="s">
        <v>420</v>
      </c>
    </row>
    <row r="68" spans="1:14" ht="12" customHeight="1">
      <c r="A68" s="9">
        <v>66</v>
      </c>
      <c r="B68" s="30">
        <v>109</v>
      </c>
      <c r="C68" s="51">
        <v>0.011898148148148149</v>
      </c>
      <c r="D68" s="85">
        <v>32</v>
      </c>
      <c r="E68" s="14"/>
      <c r="F68" s="14" t="s">
        <v>109</v>
      </c>
      <c r="G68" s="122">
        <v>10059898187</v>
      </c>
      <c r="H68" s="15" t="s">
        <v>115</v>
      </c>
      <c r="I68" s="16" t="s">
        <v>116</v>
      </c>
      <c r="J68" s="14" t="s">
        <v>251</v>
      </c>
      <c r="K68" s="52" t="s">
        <v>303</v>
      </c>
      <c r="L68" s="53" t="s">
        <v>308</v>
      </c>
      <c r="N68" s="141" t="s">
        <v>421</v>
      </c>
    </row>
    <row r="69" spans="1:14" ht="12" customHeight="1">
      <c r="A69" s="9">
        <v>67</v>
      </c>
      <c r="B69" s="30">
        <v>150</v>
      </c>
      <c r="C69" s="51">
        <v>0.011909722222222223</v>
      </c>
      <c r="D69" s="85">
        <v>24</v>
      </c>
      <c r="E69" s="14"/>
      <c r="F69" s="14" t="s">
        <v>1</v>
      </c>
      <c r="G69" s="122">
        <v>10026889188</v>
      </c>
      <c r="H69" s="15" t="s">
        <v>159</v>
      </c>
      <c r="I69" s="16" t="s">
        <v>154</v>
      </c>
      <c r="J69" s="14" t="s">
        <v>5</v>
      </c>
      <c r="K69" s="52" t="s">
        <v>303</v>
      </c>
      <c r="L69" s="53">
        <v>0.0012384259259259258</v>
      </c>
      <c r="N69" s="141" t="s">
        <v>422</v>
      </c>
    </row>
    <row r="70" spans="1:14" ht="12" customHeight="1">
      <c r="A70" s="9">
        <v>68</v>
      </c>
      <c r="B70" s="30">
        <v>144</v>
      </c>
      <c r="C70" s="51">
        <v>0.011921296296296298</v>
      </c>
      <c r="D70" s="85">
        <v>83</v>
      </c>
      <c r="E70" s="14"/>
      <c r="F70" s="14" t="s">
        <v>1</v>
      </c>
      <c r="G70" s="122">
        <v>10068086001</v>
      </c>
      <c r="H70" s="15" t="s">
        <v>152</v>
      </c>
      <c r="I70" s="16" t="s">
        <v>12</v>
      </c>
      <c r="J70" s="14" t="s">
        <v>251</v>
      </c>
      <c r="K70" s="52" t="s">
        <v>303</v>
      </c>
      <c r="L70" s="53">
        <v>0.0012500000000000011</v>
      </c>
      <c r="N70" s="141" t="s">
        <v>423</v>
      </c>
    </row>
    <row r="71" spans="1:14" ht="12" customHeight="1">
      <c r="A71" s="9">
        <v>69</v>
      </c>
      <c r="B71" s="30">
        <v>164</v>
      </c>
      <c r="C71" s="51">
        <v>0.011932870370370371</v>
      </c>
      <c r="D71" s="85">
        <v>26</v>
      </c>
      <c r="E71" s="14"/>
      <c r="F71" s="14" t="s">
        <v>1</v>
      </c>
      <c r="G71" s="122">
        <v>10025696694</v>
      </c>
      <c r="H71" s="15" t="s">
        <v>174</v>
      </c>
      <c r="I71" s="16" t="s">
        <v>173</v>
      </c>
      <c r="J71" s="14" t="s">
        <v>5</v>
      </c>
      <c r="K71" s="52" t="s">
        <v>303</v>
      </c>
      <c r="L71" s="53">
        <v>0.0012615740740740747</v>
      </c>
      <c r="N71" s="141" t="s">
        <v>424</v>
      </c>
    </row>
    <row r="72" spans="1:14" ht="12" customHeight="1">
      <c r="A72" s="9">
        <v>70</v>
      </c>
      <c r="B72" s="30">
        <v>99</v>
      </c>
      <c r="C72" s="51">
        <v>0.011932870370370371</v>
      </c>
      <c r="D72" s="85">
        <v>30</v>
      </c>
      <c r="E72" s="14"/>
      <c r="F72" s="14" t="s">
        <v>104</v>
      </c>
      <c r="G72" s="122">
        <v>10023533800</v>
      </c>
      <c r="H72" s="15" t="s">
        <v>106</v>
      </c>
      <c r="I72" s="16" t="s">
        <v>103</v>
      </c>
      <c r="J72" s="14" t="s">
        <v>5</v>
      </c>
      <c r="K72" s="52" t="s">
        <v>303</v>
      </c>
      <c r="L72" s="53" t="s">
        <v>308</v>
      </c>
      <c r="N72" s="141" t="s">
        <v>425</v>
      </c>
    </row>
    <row r="73" spans="1:14" ht="12" customHeight="1">
      <c r="A73" s="9">
        <v>71</v>
      </c>
      <c r="B73" s="30">
        <v>17</v>
      </c>
      <c r="C73" s="51">
        <v>0.011932870370370371</v>
      </c>
      <c r="D73" s="85">
        <v>31</v>
      </c>
      <c r="E73" s="14"/>
      <c r="F73" s="14" t="s">
        <v>1</v>
      </c>
      <c r="G73" s="122">
        <v>10071562136</v>
      </c>
      <c r="H73" s="15" t="s">
        <v>31</v>
      </c>
      <c r="I73" s="16" t="s">
        <v>27</v>
      </c>
      <c r="J73" s="14" t="s">
        <v>251</v>
      </c>
      <c r="K73" s="52" t="s">
        <v>303</v>
      </c>
      <c r="L73" s="53" t="s">
        <v>308</v>
      </c>
      <c r="N73" s="141" t="s">
        <v>426</v>
      </c>
    </row>
    <row r="74" spans="1:14" ht="12" customHeight="1">
      <c r="A74" s="9">
        <v>72</v>
      </c>
      <c r="B74" s="30">
        <v>47</v>
      </c>
      <c r="C74" s="51">
        <v>0.011932870370370371</v>
      </c>
      <c r="D74" s="85">
        <v>83</v>
      </c>
      <c r="E74" s="14"/>
      <c r="F74" s="14" t="s">
        <v>0</v>
      </c>
      <c r="G74" s="122">
        <v>10050519196</v>
      </c>
      <c r="H74" s="15" t="s">
        <v>258</v>
      </c>
      <c r="I74" s="16" t="s">
        <v>58</v>
      </c>
      <c r="J74" s="14" t="s">
        <v>251</v>
      </c>
      <c r="K74" s="52" t="s">
        <v>303</v>
      </c>
      <c r="L74" s="53" t="s">
        <v>308</v>
      </c>
      <c r="N74" s="141" t="s">
        <v>427</v>
      </c>
    </row>
    <row r="75" spans="1:14" ht="12" customHeight="1">
      <c r="A75" s="9">
        <v>73</v>
      </c>
      <c r="B75" s="30">
        <v>166</v>
      </c>
      <c r="C75" s="51">
        <v>0.011944444444444445</v>
      </c>
      <c r="D75" s="85">
        <v>14</v>
      </c>
      <c r="E75" s="14"/>
      <c r="F75" s="14" t="s">
        <v>1</v>
      </c>
      <c r="G75" s="122">
        <v>10025610509</v>
      </c>
      <c r="H75" s="15" t="s">
        <v>176</v>
      </c>
      <c r="I75" s="16" t="s">
        <v>173</v>
      </c>
      <c r="J75" s="14" t="s">
        <v>5</v>
      </c>
      <c r="K75" s="52" t="s">
        <v>303</v>
      </c>
      <c r="L75" s="53">
        <v>0.0012731481481481483</v>
      </c>
      <c r="N75" s="141" t="s">
        <v>428</v>
      </c>
    </row>
    <row r="76" spans="1:14" ht="12" customHeight="1">
      <c r="A76" s="9">
        <v>74</v>
      </c>
      <c r="B76" s="30">
        <v>172</v>
      </c>
      <c r="C76" s="51">
        <v>0.011956018518518517</v>
      </c>
      <c r="D76" s="85">
        <v>39</v>
      </c>
      <c r="E76" s="14"/>
      <c r="F76" s="14" t="s">
        <v>1</v>
      </c>
      <c r="G76" s="122">
        <v>10068749136</v>
      </c>
      <c r="H76" s="15" t="s">
        <v>182</v>
      </c>
      <c r="I76" s="16" t="s">
        <v>179</v>
      </c>
      <c r="J76" s="14" t="s">
        <v>5</v>
      </c>
      <c r="K76" s="52" t="s">
        <v>303</v>
      </c>
      <c r="L76" s="53">
        <v>0.00128472222222222</v>
      </c>
      <c r="N76" s="141" t="s">
        <v>429</v>
      </c>
    </row>
    <row r="77" spans="1:14" ht="12" customHeight="1">
      <c r="A77" s="9">
        <v>75</v>
      </c>
      <c r="B77" s="30">
        <v>37</v>
      </c>
      <c r="C77" s="51">
        <v>0.011967592592592592</v>
      </c>
      <c r="D77" s="85">
        <v>3</v>
      </c>
      <c r="E77" s="14"/>
      <c r="F77" s="14" t="s">
        <v>0</v>
      </c>
      <c r="G77" s="122">
        <v>10016349433</v>
      </c>
      <c r="H77" s="15" t="s">
        <v>50</v>
      </c>
      <c r="I77" s="16" t="s">
        <v>51</v>
      </c>
      <c r="J77" s="14" t="s">
        <v>5</v>
      </c>
      <c r="K77" s="52" t="s">
        <v>303</v>
      </c>
      <c r="L77" s="53">
        <v>0.0012962962962962954</v>
      </c>
      <c r="N77" s="141" t="s">
        <v>430</v>
      </c>
    </row>
    <row r="78" spans="1:14" ht="12" customHeight="1">
      <c r="A78" s="9">
        <v>76</v>
      </c>
      <c r="B78" s="30">
        <v>96</v>
      </c>
      <c r="C78" s="51">
        <v>0.011967592592592592</v>
      </c>
      <c r="D78" s="85">
        <v>40</v>
      </c>
      <c r="E78" s="14"/>
      <c r="F78" s="14" t="s">
        <v>97</v>
      </c>
      <c r="G78" s="122">
        <v>10042386758</v>
      </c>
      <c r="H78" s="15" t="s">
        <v>101</v>
      </c>
      <c r="I78" s="16" t="s">
        <v>96</v>
      </c>
      <c r="J78" s="14" t="s">
        <v>5</v>
      </c>
      <c r="K78" s="52" t="s">
        <v>303</v>
      </c>
      <c r="L78" s="53" t="s">
        <v>308</v>
      </c>
      <c r="N78" s="141" t="s">
        <v>431</v>
      </c>
    </row>
    <row r="79" spans="1:14" ht="12" customHeight="1">
      <c r="A79" s="9">
        <v>77</v>
      </c>
      <c r="B79" s="30">
        <v>4</v>
      </c>
      <c r="C79" s="51">
        <v>0.011967592592592592</v>
      </c>
      <c r="D79" s="85">
        <v>59</v>
      </c>
      <c r="E79" s="14"/>
      <c r="F79" s="14" t="s">
        <v>18</v>
      </c>
      <c r="G79" s="122">
        <v>10052175775</v>
      </c>
      <c r="H79" s="15" t="s">
        <v>248</v>
      </c>
      <c r="I79" s="16" t="s">
        <v>17</v>
      </c>
      <c r="J79" s="14" t="s">
        <v>5</v>
      </c>
      <c r="K79" s="52" t="s">
        <v>303</v>
      </c>
      <c r="L79" s="53" t="s">
        <v>308</v>
      </c>
      <c r="N79" s="141" t="s">
        <v>432</v>
      </c>
    </row>
    <row r="80" spans="1:14" ht="12" customHeight="1">
      <c r="A80" s="9">
        <v>78</v>
      </c>
      <c r="B80" s="30">
        <v>44</v>
      </c>
      <c r="C80" s="51">
        <v>0.011979166666666666</v>
      </c>
      <c r="D80" s="85">
        <v>56</v>
      </c>
      <c r="E80" s="14"/>
      <c r="F80" s="14" t="s">
        <v>0</v>
      </c>
      <c r="G80" s="122">
        <v>10027470178</v>
      </c>
      <c r="H80" s="15" t="s">
        <v>59</v>
      </c>
      <c r="I80" s="16" t="s">
        <v>58</v>
      </c>
      <c r="J80" s="14" t="s">
        <v>5</v>
      </c>
      <c r="K80" s="52" t="s">
        <v>303</v>
      </c>
      <c r="L80" s="53">
        <v>0.001307870370370369</v>
      </c>
      <c r="N80" s="141" t="s">
        <v>433</v>
      </c>
    </row>
    <row r="81" spans="1:14" ht="12" customHeight="1">
      <c r="A81" s="9">
        <v>79</v>
      </c>
      <c r="B81" s="30">
        <v>86</v>
      </c>
      <c r="C81" s="51">
        <v>0.01199074074074074</v>
      </c>
      <c r="D81" s="85">
        <v>4</v>
      </c>
      <c r="E81" s="14"/>
      <c r="F81" s="14" t="s">
        <v>4</v>
      </c>
      <c r="G81" s="122">
        <v>10022782553</v>
      </c>
      <c r="H81" s="15" t="s">
        <v>91</v>
      </c>
      <c r="I81" s="16" t="s">
        <v>90</v>
      </c>
      <c r="J81" s="14" t="s">
        <v>5</v>
      </c>
      <c r="K81" s="52" t="s">
        <v>303</v>
      </c>
      <c r="L81" s="53">
        <v>0.0013194444444444425</v>
      </c>
      <c r="N81" s="141" t="s">
        <v>434</v>
      </c>
    </row>
    <row r="82" spans="1:14" ht="12" customHeight="1">
      <c r="A82" s="9">
        <v>80</v>
      </c>
      <c r="B82" s="30">
        <v>115</v>
      </c>
      <c r="C82" s="51">
        <v>0.01199074074074074</v>
      </c>
      <c r="D82" s="85">
        <v>95</v>
      </c>
      <c r="E82" s="14"/>
      <c r="F82" s="14" t="s">
        <v>1</v>
      </c>
      <c r="G82" s="122">
        <v>10067790654</v>
      </c>
      <c r="H82" s="15" t="s">
        <v>121</v>
      </c>
      <c r="I82" s="16" t="s">
        <v>122</v>
      </c>
      <c r="J82" s="14" t="s">
        <v>251</v>
      </c>
      <c r="K82" s="52" t="s">
        <v>303</v>
      </c>
      <c r="L82" s="53" t="s">
        <v>308</v>
      </c>
      <c r="N82" s="141" t="s">
        <v>435</v>
      </c>
    </row>
    <row r="83" spans="1:14" ht="12" customHeight="1">
      <c r="A83" s="9">
        <v>81</v>
      </c>
      <c r="B83" s="30">
        <v>126</v>
      </c>
      <c r="C83" s="51">
        <v>0.012002314814814815</v>
      </c>
      <c r="D83" s="85">
        <v>88</v>
      </c>
      <c r="E83" s="14"/>
      <c r="F83" s="14" t="s">
        <v>1</v>
      </c>
      <c r="G83" s="122">
        <v>10026369129</v>
      </c>
      <c r="H83" s="15" t="s">
        <v>133</v>
      </c>
      <c r="I83" s="16" t="s">
        <v>129</v>
      </c>
      <c r="J83" s="14" t="s">
        <v>5</v>
      </c>
      <c r="K83" s="52" t="s">
        <v>303</v>
      </c>
      <c r="L83" s="53">
        <v>0.0013310185185185178</v>
      </c>
      <c r="N83" s="141" t="s">
        <v>436</v>
      </c>
    </row>
    <row r="84" spans="1:14" ht="12" customHeight="1">
      <c r="A84" s="9">
        <v>82</v>
      </c>
      <c r="B84" s="30">
        <v>157</v>
      </c>
      <c r="C84" s="51">
        <v>0.012048611111111112</v>
      </c>
      <c r="D84" s="85">
        <v>38</v>
      </c>
      <c r="E84" s="14"/>
      <c r="F84" s="14" t="s">
        <v>1</v>
      </c>
      <c r="G84" s="122">
        <v>10023512275</v>
      </c>
      <c r="H84" s="15" t="s">
        <v>166</v>
      </c>
      <c r="I84" s="16" t="s">
        <v>167</v>
      </c>
      <c r="J84" s="14" t="s">
        <v>5</v>
      </c>
      <c r="K84" s="52" t="s">
        <v>303</v>
      </c>
      <c r="L84" s="53">
        <v>0.0013773148148148156</v>
      </c>
      <c r="N84" s="141" t="s">
        <v>437</v>
      </c>
    </row>
    <row r="85" spans="1:14" ht="12" customHeight="1">
      <c r="A85" s="9">
        <v>83</v>
      </c>
      <c r="B85" s="30">
        <v>199</v>
      </c>
      <c r="C85" s="51">
        <v>0.012048611111111112</v>
      </c>
      <c r="D85" s="85">
        <v>51</v>
      </c>
      <c r="E85" s="14"/>
      <c r="F85" s="14" t="s">
        <v>1</v>
      </c>
      <c r="G85" s="122">
        <v>10068567664</v>
      </c>
      <c r="H85" s="15" t="s">
        <v>204</v>
      </c>
      <c r="I85" s="16" t="s">
        <v>205</v>
      </c>
      <c r="J85" s="14" t="s">
        <v>251</v>
      </c>
      <c r="K85" s="52" t="s">
        <v>303</v>
      </c>
      <c r="L85" s="53" t="s">
        <v>308</v>
      </c>
      <c r="N85" s="141" t="s">
        <v>438</v>
      </c>
    </row>
    <row r="86" spans="1:14" ht="12" customHeight="1">
      <c r="A86" s="9">
        <v>84</v>
      </c>
      <c r="B86" s="30">
        <v>85</v>
      </c>
      <c r="C86" s="51">
        <v>0.012060185185185186</v>
      </c>
      <c r="D86" s="85">
        <v>34</v>
      </c>
      <c r="E86" s="14"/>
      <c r="F86" s="14" t="s">
        <v>4</v>
      </c>
      <c r="G86" s="122">
        <v>10023371829</v>
      </c>
      <c r="H86" s="15" t="s">
        <v>264</v>
      </c>
      <c r="I86" s="16" t="s">
        <v>90</v>
      </c>
      <c r="J86" s="14" t="s">
        <v>5</v>
      </c>
      <c r="K86" s="52" t="s">
        <v>303</v>
      </c>
      <c r="L86" s="53">
        <v>0.0013888888888888892</v>
      </c>
      <c r="N86" s="141" t="s">
        <v>439</v>
      </c>
    </row>
    <row r="87" spans="1:14" ht="12" customHeight="1">
      <c r="A87" s="9">
        <v>85</v>
      </c>
      <c r="B87" s="30">
        <v>146</v>
      </c>
      <c r="C87" s="51">
        <v>0.012094907407407408</v>
      </c>
      <c r="D87" s="85">
        <v>25</v>
      </c>
      <c r="E87" s="14"/>
      <c r="F87" s="14" t="s">
        <v>1</v>
      </c>
      <c r="G87" s="122">
        <v>10027443304</v>
      </c>
      <c r="H87" s="15" t="s">
        <v>155</v>
      </c>
      <c r="I87" s="16" t="s">
        <v>154</v>
      </c>
      <c r="J87" s="14" t="s">
        <v>5</v>
      </c>
      <c r="K87" s="52" t="s">
        <v>303</v>
      </c>
      <c r="L87" s="53">
        <v>0.0014236111111111116</v>
      </c>
      <c r="N87" s="141" t="s">
        <v>440</v>
      </c>
    </row>
    <row r="88" spans="1:14" ht="12" customHeight="1">
      <c r="A88" s="9">
        <v>86</v>
      </c>
      <c r="B88" s="30">
        <v>170</v>
      </c>
      <c r="C88" s="51">
        <v>0.012094907407407408</v>
      </c>
      <c r="D88" s="85">
        <v>64</v>
      </c>
      <c r="E88" s="14"/>
      <c r="F88" s="14" t="s">
        <v>1</v>
      </c>
      <c r="G88" s="122">
        <v>10027402985</v>
      </c>
      <c r="H88" s="15" t="s">
        <v>180</v>
      </c>
      <c r="I88" s="16" t="s">
        <v>179</v>
      </c>
      <c r="J88" s="14" t="s">
        <v>5</v>
      </c>
      <c r="K88" s="52" t="s">
        <v>303</v>
      </c>
      <c r="L88" s="53" t="s">
        <v>308</v>
      </c>
      <c r="N88" s="141" t="s">
        <v>441</v>
      </c>
    </row>
    <row r="89" spans="1:14" ht="12" customHeight="1">
      <c r="A89" s="9">
        <v>87</v>
      </c>
      <c r="B89" s="30">
        <v>98</v>
      </c>
      <c r="C89" s="51">
        <v>0.012106481481481482</v>
      </c>
      <c r="D89" s="85">
        <v>35</v>
      </c>
      <c r="E89" s="14"/>
      <c r="F89" s="14" t="s">
        <v>104</v>
      </c>
      <c r="G89" s="122">
        <v>10063973403</v>
      </c>
      <c r="H89" s="15" t="s">
        <v>105</v>
      </c>
      <c r="I89" s="16" t="s">
        <v>103</v>
      </c>
      <c r="J89" s="14" t="s">
        <v>251</v>
      </c>
      <c r="K89" s="52" t="s">
        <v>303</v>
      </c>
      <c r="L89" s="53">
        <v>0.0014351851851851852</v>
      </c>
      <c r="N89" s="141" t="s">
        <v>442</v>
      </c>
    </row>
    <row r="90" spans="1:14" ht="12" customHeight="1">
      <c r="A90" s="9">
        <v>88</v>
      </c>
      <c r="B90" s="30">
        <v>97</v>
      </c>
      <c r="C90" s="51">
        <v>0.012118055555555556</v>
      </c>
      <c r="D90" s="85">
        <v>36</v>
      </c>
      <c r="E90" s="14"/>
      <c r="F90" s="14" t="s">
        <v>104</v>
      </c>
      <c r="G90" s="122">
        <v>10076572487</v>
      </c>
      <c r="H90" s="15" t="s">
        <v>102</v>
      </c>
      <c r="I90" s="16" t="s">
        <v>103</v>
      </c>
      <c r="J90" s="14" t="s">
        <v>251</v>
      </c>
      <c r="K90" s="52" t="s">
        <v>303</v>
      </c>
      <c r="L90" s="53">
        <v>0.0014467592592592587</v>
      </c>
      <c r="N90" s="141" t="s">
        <v>443</v>
      </c>
    </row>
    <row r="91" spans="1:14" ht="12" customHeight="1">
      <c r="A91" s="9">
        <v>89</v>
      </c>
      <c r="B91" s="30">
        <v>196</v>
      </c>
      <c r="C91" s="51">
        <v>0.012118055555555556</v>
      </c>
      <c r="D91" s="85">
        <v>40</v>
      </c>
      <c r="E91" s="14"/>
      <c r="F91" s="14" t="s">
        <v>1</v>
      </c>
      <c r="G91" s="122">
        <v>10066452660</v>
      </c>
      <c r="H91" s="15" t="s">
        <v>201</v>
      </c>
      <c r="I91" s="16" t="s">
        <v>198</v>
      </c>
      <c r="J91" s="14" t="s">
        <v>251</v>
      </c>
      <c r="K91" s="52" t="s">
        <v>303</v>
      </c>
      <c r="L91" s="53" t="s">
        <v>308</v>
      </c>
      <c r="N91" s="141" t="s">
        <v>444</v>
      </c>
    </row>
    <row r="92" spans="1:14" ht="12" customHeight="1">
      <c r="A92" s="9">
        <v>90</v>
      </c>
      <c r="B92" s="30">
        <v>149</v>
      </c>
      <c r="C92" s="51">
        <v>0.012141203703703704</v>
      </c>
      <c r="D92" s="85">
        <v>85</v>
      </c>
      <c r="E92" s="14"/>
      <c r="F92" s="14" t="s">
        <v>1</v>
      </c>
      <c r="G92" s="122">
        <v>10025720845</v>
      </c>
      <c r="H92" s="15" t="s">
        <v>158</v>
      </c>
      <c r="I92" s="16" t="s">
        <v>154</v>
      </c>
      <c r="J92" s="14" t="s">
        <v>5</v>
      </c>
      <c r="K92" s="52" t="s">
        <v>303</v>
      </c>
      <c r="L92" s="53">
        <v>0.0014699074074074076</v>
      </c>
      <c r="N92" s="141" t="s">
        <v>445</v>
      </c>
    </row>
    <row r="93" spans="1:14" ht="12" customHeight="1">
      <c r="A93" s="9">
        <v>91</v>
      </c>
      <c r="B93" s="30">
        <v>56</v>
      </c>
      <c r="C93" s="51">
        <v>0.012152777777777778</v>
      </c>
      <c r="D93" s="85">
        <v>36</v>
      </c>
      <c r="E93" s="14"/>
      <c r="F93" s="14" t="s">
        <v>0</v>
      </c>
      <c r="G93" s="122">
        <v>10016377220</v>
      </c>
      <c r="H93" s="15" t="s">
        <v>68</v>
      </c>
      <c r="I93" s="16" t="s">
        <v>67</v>
      </c>
      <c r="J93" s="14" t="s">
        <v>5</v>
      </c>
      <c r="K93" s="52" t="s">
        <v>303</v>
      </c>
      <c r="L93" s="53">
        <v>0.0014814814814814812</v>
      </c>
      <c r="N93" s="141" t="s">
        <v>446</v>
      </c>
    </row>
    <row r="94" spans="1:14" ht="12" customHeight="1">
      <c r="A94" s="9">
        <v>92</v>
      </c>
      <c r="B94" s="30">
        <v>34</v>
      </c>
      <c r="C94" s="51">
        <v>0.012152777777777778</v>
      </c>
      <c r="D94" s="85">
        <v>68</v>
      </c>
      <c r="E94" s="14"/>
      <c r="F94" s="14" t="s">
        <v>4</v>
      </c>
      <c r="G94" s="122">
        <v>10022700711</v>
      </c>
      <c r="H94" s="15" t="s">
        <v>48</v>
      </c>
      <c r="I94" s="16" t="s">
        <v>44</v>
      </c>
      <c r="J94" s="14" t="s">
        <v>5</v>
      </c>
      <c r="K94" s="52" t="s">
        <v>303</v>
      </c>
      <c r="L94" s="53" t="s">
        <v>308</v>
      </c>
      <c r="N94" s="141" t="s">
        <v>447</v>
      </c>
    </row>
    <row r="95" spans="1:14" ht="12" customHeight="1">
      <c r="A95" s="9">
        <v>93</v>
      </c>
      <c r="B95" s="30">
        <v>204</v>
      </c>
      <c r="C95" s="51">
        <v>0.012152777777777778</v>
      </c>
      <c r="D95" s="85">
        <v>75</v>
      </c>
      <c r="E95" s="14"/>
      <c r="F95" s="14" t="s">
        <v>1</v>
      </c>
      <c r="G95" s="122">
        <v>10070293456</v>
      </c>
      <c r="H95" s="15" t="s">
        <v>210</v>
      </c>
      <c r="I95" s="16" t="s">
        <v>205</v>
      </c>
      <c r="J95" s="14" t="s">
        <v>251</v>
      </c>
      <c r="K95" s="52" t="s">
        <v>303</v>
      </c>
      <c r="L95" s="53" t="s">
        <v>308</v>
      </c>
      <c r="N95" s="141" t="s">
        <v>448</v>
      </c>
    </row>
    <row r="96" spans="1:14" ht="12" customHeight="1">
      <c r="A96" s="9">
        <v>94</v>
      </c>
      <c r="B96" s="30">
        <v>128</v>
      </c>
      <c r="C96" s="51">
        <v>0.012175925925925929</v>
      </c>
      <c r="D96" s="10">
        <v>9</v>
      </c>
      <c r="E96" s="14"/>
      <c r="F96" s="14" t="s">
        <v>1</v>
      </c>
      <c r="G96" s="122">
        <v>10023523288</v>
      </c>
      <c r="H96" s="15" t="s">
        <v>136</v>
      </c>
      <c r="I96" s="16" t="s">
        <v>135</v>
      </c>
      <c r="J96" s="14" t="s">
        <v>5</v>
      </c>
      <c r="K96" s="52" t="s">
        <v>303</v>
      </c>
      <c r="L96" s="53">
        <v>0.0015046296296296318</v>
      </c>
      <c r="N96" s="141" t="s">
        <v>449</v>
      </c>
    </row>
    <row r="97" spans="1:14" ht="12" customHeight="1">
      <c r="A97" s="9">
        <v>95</v>
      </c>
      <c r="B97" s="30">
        <v>201</v>
      </c>
      <c r="C97" s="51">
        <v>0.012187500000000002</v>
      </c>
      <c r="D97" s="85">
        <v>49</v>
      </c>
      <c r="E97" s="14"/>
      <c r="F97" s="14" t="s">
        <v>1</v>
      </c>
      <c r="G97" s="122">
        <v>10073154956</v>
      </c>
      <c r="H97" s="15" t="s">
        <v>207</v>
      </c>
      <c r="I97" s="16" t="s">
        <v>205</v>
      </c>
      <c r="J97" s="14" t="s">
        <v>251</v>
      </c>
      <c r="K97" s="52" t="s">
        <v>303</v>
      </c>
      <c r="L97" s="53">
        <v>0.0015162037037037054</v>
      </c>
      <c r="N97" s="141" t="s">
        <v>450</v>
      </c>
    </row>
    <row r="98" spans="1:14" ht="12" customHeight="1">
      <c r="A98" s="9">
        <v>96</v>
      </c>
      <c r="B98" s="30">
        <v>116</v>
      </c>
      <c r="C98" s="51">
        <v>0.012187500000000002</v>
      </c>
      <c r="D98" s="85">
        <v>75</v>
      </c>
      <c r="E98" s="14"/>
      <c r="F98" s="14" t="s">
        <v>1</v>
      </c>
      <c r="G98" s="122">
        <v>10025867254</v>
      </c>
      <c r="H98" s="15" t="s">
        <v>123</v>
      </c>
      <c r="I98" s="16" t="s">
        <v>122</v>
      </c>
      <c r="J98" s="14" t="s">
        <v>5</v>
      </c>
      <c r="K98" s="52" t="s">
        <v>303</v>
      </c>
      <c r="L98" s="53" t="s">
        <v>308</v>
      </c>
      <c r="N98" s="141" t="s">
        <v>451</v>
      </c>
    </row>
    <row r="99" spans="1:14" ht="12" customHeight="1">
      <c r="A99" s="9">
        <v>97</v>
      </c>
      <c r="B99" s="30">
        <v>108</v>
      </c>
      <c r="C99" s="51">
        <v>0.012199074074074072</v>
      </c>
      <c r="D99" s="85">
        <v>22</v>
      </c>
      <c r="E99" s="14"/>
      <c r="F99" s="14" t="s">
        <v>109</v>
      </c>
      <c r="G99" s="122">
        <v>10055091233</v>
      </c>
      <c r="H99" s="15" t="s">
        <v>114</v>
      </c>
      <c r="I99" s="16" t="s">
        <v>108</v>
      </c>
      <c r="J99" s="14" t="s">
        <v>5</v>
      </c>
      <c r="K99" s="52" t="s">
        <v>303</v>
      </c>
      <c r="L99" s="53">
        <v>0.0015277777777777755</v>
      </c>
      <c r="N99" s="141" t="s">
        <v>452</v>
      </c>
    </row>
    <row r="100" spans="1:14" ht="12" customHeight="1">
      <c r="A100" s="9">
        <v>98</v>
      </c>
      <c r="B100" s="30">
        <v>195</v>
      </c>
      <c r="C100" s="51">
        <v>0.012210648148148146</v>
      </c>
      <c r="D100" s="85">
        <v>0</v>
      </c>
      <c r="E100" s="14"/>
      <c r="F100" s="14" t="s">
        <v>1</v>
      </c>
      <c r="G100" s="122">
        <v>10026107734</v>
      </c>
      <c r="H100" s="15" t="s">
        <v>200</v>
      </c>
      <c r="I100" s="16" t="s">
        <v>198</v>
      </c>
      <c r="J100" s="14" t="s">
        <v>5</v>
      </c>
      <c r="K100" s="52" t="s">
        <v>303</v>
      </c>
      <c r="L100" s="53">
        <v>0.001539351851851849</v>
      </c>
      <c r="N100" s="141" t="s">
        <v>453</v>
      </c>
    </row>
    <row r="101" spans="1:14" ht="12" customHeight="1">
      <c r="A101" s="9">
        <v>99</v>
      </c>
      <c r="B101" s="30">
        <v>95</v>
      </c>
      <c r="C101" s="51">
        <v>0.012210648148148146</v>
      </c>
      <c r="D101" s="10">
        <v>19</v>
      </c>
      <c r="E101" s="14"/>
      <c r="F101" s="14" t="s">
        <v>97</v>
      </c>
      <c r="G101" s="122">
        <v>10040074724</v>
      </c>
      <c r="H101" s="15" t="s">
        <v>265</v>
      </c>
      <c r="I101" s="16" t="s">
        <v>96</v>
      </c>
      <c r="J101" s="14" t="s">
        <v>5</v>
      </c>
      <c r="K101" s="52" t="s">
        <v>303</v>
      </c>
      <c r="L101" s="53" t="s">
        <v>308</v>
      </c>
      <c r="N101" s="141" t="s">
        <v>454</v>
      </c>
    </row>
    <row r="102" spans="1:14" ht="12" customHeight="1">
      <c r="A102" s="9">
        <v>100</v>
      </c>
      <c r="B102" s="30">
        <v>140</v>
      </c>
      <c r="C102" s="51">
        <v>0.012210648148148146</v>
      </c>
      <c r="D102" s="10">
        <v>27</v>
      </c>
      <c r="E102" s="14"/>
      <c r="F102" s="14" t="s">
        <v>1</v>
      </c>
      <c r="G102" s="122">
        <v>10069321638</v>
      </c>
      <c r="H102" s="15" t="s">
        <v>148</v>
      </c>
      <c r="I102" s="16" t="s">
        <v>12</v>
      </c>
      <c r="J102" s="14" t="s">
        <v>251</v>
      </c>
      <c r="K102" s="52" t="s">
        <v>303</v>
      </c>
      <c r="L102" s="53" t="s">
        <v>308</v>
      </c>
      <c r="N102" s="141" t="s">
        <v>455</v>
      </c>
    </row>
    <row r="103" spans="1:14" ht="12" customHeight="1">
      <c r="A103" s="9">
        <v>101</v>
      </c>
      <c r="B103" s="30">
        <v>12</v>
      </c>
      <c r="C103" s="51">
        <v>0.01224537037037037</v>
      </c>
      <c r="D103" s="10">
        <v>11</v>
      </c>
      <c r="E103" s="14"/>
      <c r="F103" s="14" t="s">
        <v>4</v>
      </c>
      <c r="G103" s="122">
        <v>10022683230</v>
      </c>
      <c r="H103" s="15" t="s">
        <v>26</v>
      </c>
      <c r="I103" s="16" t="s">
        <v>11</v>
      </c>
      <c r="J103" s="14" t="s">
        <v>251</v>
      </c>
      <c r="K103" s="52" t="s">
        <v>303</v>
      </c>
      <c r="L103" s="53">
        <v>0.0015740740740740732</v>
      </c>
      <c r="N103" s="141" t="s">
        <v>456</v>
      </c>
    </row>
    <row r="104" spans="1:14" ht="12" customHeight="1">
      <c r="A104" s="9">
        <v>102</v>
      </c>
      <c r="B104" s="30">
        <v>200</v>
      </c>
      <c r="C104" s="51">
        <v>0.01224537037037037</v>
      </c>
      <c r="D104" s="10">
        <v>45</v>
      </c>
      <c r="E104" s="14"/>
      <c r="F104" s="14" t="s">
        <v>1</v>
      </c>
      <c r="G104" s="122">
        <v>10066574821</v>
      </c>
      <c r="H104" s="15" t="s">
        <v>206</v>
      </c>
      <c r="I104" s="16" t="s">
        <v>205</v>
      </c>
      <c r="J104" s="14" t="s">
        <v>251</v>
      </c>
      <c r="K104" s="52" t="s">
        <v>303</v>
      </c>
      <c r="L104" s="53" t="s">
        <v>308</v>
      </c>
      <c r="N104" s="141" t="s">
        <v>457</v>
      </c>
    </row>
    <row r="105" spans="1:14" ht="12" customHeight="1">
      <c r="A105" s="9">
        <v>103</v>
      </c>
      <c r="B105" s="30">
        <v>119</v>
      </c>
      <c r="C105" s="51">
        <v>0.01224537037037037</v>
      </c>
      <c r="D105" s="10">
        <v>72</v>
      </c>
      <c r="E105" s="14"/>
      <c r="F105" s="14" t="s">
        <v>1</v>
      </c>
      <c r="G105" s="122">
        <v>10026663058</v>
      </c>
      <c r="H105" s="15" t="s">
        <v>126</v>
      </c>
      <c r="I105" s="16" t="s">
        <v>122</v>
      </c>
      <c r="J105" s="14" t="s">
        <v>5</v>
      </c>
      <c r="K105" s="52" t="s">
        <v>303</v>
      </c>
      <c r="L105" s="53" t="s">
        <v>308</v>
      </c>
      <c r="N105" s="141" t="s">
        <v>458</v>
      </c>
    </row>
    <row r="106" spans="1:14" ht="12" customHeight="1">
      <c r="A106" s="9">
        <v>104</v>
      </c>
      <c r="B106" s="30">
        <v>35</v>
      </c>
      <c r="C106" s="51">
        <v>0.012256944444444444</v>
      </c>
      <c r="D106" s="10">
        <v>44</v>
      </c>
      <c r="E106" s="14"/>
      <c r="F106" s="14" t="s">
        <v>4</v>
      </c>
      <c r="G106" s="122">
        <v>10022718598</v>
      </c>
      <c r="H106" s="15" t="s">
        <v>256</v>
      </c>
      <c r="I106" s="16" t="s">
        <v>44</v>
      </c>
      <c r="J106" s="14" t="s">
        <v>251</v>
      </c>
      <c r="K106" s="52" t="s">
        <v>303</v>
      </c>
      <c r="L106" s="53">
        <v>0.0015856481481481468</v>
      </c>
      <c r="N106" s="141" t="s">
        <v>459</v>
      </c>
    </row>
    <row r="107" spans="1:14" ht="12" customHeight="1">
      <c r="A107" s="9">
        <v>105</v>
      </c>
      <c r="B107" s="30">
        <v>137</v>
      </c>
      <c r="C107" s="51">
        <v>0.012268518518518519</v>
      </c>
      <c r="D107" s="10">
        <v>75</v>
      </c>
      <c r="E107" s="14"/>
      <c r="F107" s="14" t="s">
        <v>1</v>
      </c>
      <c r="G107" s="122">
        <v>10070039337</v>
      </c>
      <c r="H107" s="15" t="s">
        <v>145</v>
      </c>
      <c r="I107" s="16" t="s">
        <v>141</v>
      </c>
      <c r="J107" s="14" t="s">
        <v>251</v>
      </c>
      <c r="K107" s="52" t="s">
        <v>303</v>
      </c>
      <c r="L107" s="53">
        <v>0.001597222222222222</v>
      </c>
      <c r="N107" s="141" t="s">
        <v>460</v>
      </c>
    </row>
    <row r="108" spans="1:14" ht="12" customHeight="1">
      <c r="A108" s="9">
        <v>106</v>
      </c>
      <c r="B108" s="30">
        <v>71</v>
      </c>
      <c r="C108" s="51">
        <v>0.01230324074074074</v>
      </c>
      <c r="D108" s="10">
        <v>23</v>
      </c>
      <c r="E108" s="14"/>
      <c r="F108" s="14" t="s">
        <v>0</v>
      </c>
      <c r="G108" s="122">
        <v>10064944312</v>
      </c>
      <c r="H108" s="15" t="s">
        <v>78</v>
      </c>
      <c r="I108" s="16" t="s">
        <v>74</v>
      </c>
      <c r="J108" s="14" t="s">
        <v>251</v>
      </c>
      <c r="K108" s="52" t="s">
        <v>303</v>
      </c>
      <c r="L108" s="53">
        <v>0.0016319444444444428</v>
      </c>
      <c r="N108" s="141" t="s">
        <v>461</v>
      </c>
    </row>
    <row r="109" spans="1:14" ht="12" customHeight="1">
      <c r="A109" s="9">
        <v>107</v>
      </c>
      <c r="B109" s="30">
        <v>69</v>
      </c>
      <c r="C109" s="51">
        <v>0.01230324074074074</v>
      </c>
      <c r="D109" s="10">
        <v>56</v>
      </c>
      <c r="E109" s="14"/>
      <c r="F109" s="14" t="s">
        <v>0</v>
      </c>
      <c r="G109" s="122">
        <v>10016327508</v>
      </c>
      <c r="H109" s="15" t="s">
        <v>76</v>
      </c>
      <c r="I109" s="16" t="s">
        <v>74</v>
      </c>
      <c r="J109" s="14" t="s">
        <v>5</v>
      </c>
      <c r="K109" s="52" t="s">
        <v>303</v>
      </c>
      <c r="L109" s="53" t="s">
        <v>308</v>
      </c>
      <c r="N109" s="141" t="s">
        <v>462</v>
      </c>
    </row>
    <row r="110" spans="1:14" ht="12" customHeight="1">
      <c r="A110" s="9">
        <v>108</v>
      </c>
      <c r="B110" s="30">
        <v>9</v>
      </c>
      <c r="C110" s="51">
        <v>0.012314814814814815</v>
      </c>
      <c r="D110" s="10">
        <v>46</v>
      </c>
      <c r="E110" s="14"/>
      <c r="F110" s="14" t="s">
        <v>23</v>
      </c>
      <c r="G110" s="122">
        <v>10023217437</v>
      </c>
      <c r="H110" s="15" t="s">
        <v>22</v>
      </c>
      <c r="I110" s="16" t="s">
        <v>11</v>
      </c>
      <c r="J110" s="14" t="s">
        <v>5</v>
      </c>
      <c r="K110" s="52" t="s">
        <v>303</v>
      </c>
      <c r="L110" s="53">
        <v>0.0016435185185185181</v>
      </c>
      <c r="N110" s="141" t="s">
        <v>463</v>
      </c>
    </row>
    <row r="111" spans="1:14" ht="12" customHeight="1">
      <c r="A111" s="9">
        <v>109</v>
      </c>
      <c r="B111" s="30">
        <v>48</v>
      </c>
      <c r="C111" s="51">
        <v>0.012326388888888888</v>
      </c>
      <c r="D111" s="10">
        <v>31</v>
      </c>
      <c r="E111" s="14"/>
      <c r="F111" s="14" t="s">
        <v>0</v>
      </c>
      <c r="G111" s="122">
        <v>10016413895</v>
      </c>
      <c r="H111" s="15" t="s">
        <v>61</v>
      </c>
      <c r="I111" s="16" t="s">
        <v>58</v>
      </c>
      <c r="J111" s="14" t="s">
        <v>5</v>
      </c>
      <c r="K111" s="52" t="s">
        <v>303</v>
      </c>
      <c r="L111" s="53">
        <v>0.0016550925925925917</v>
      </c>
      <c r="N111" s="141" t="s">
        <v>464</v>
      </c>
    </row>
    <row r="112" spans="1:14" ht="12" customHeight="1">
      <c r="A112" s="9">
        <v>110</v>
      </c>
      <c r="B112" s="30">
        <v>15</v>
      </c>
      <c r="C112" s="51">
        <v>0.012337962962962962</v>
      </c>
      <c r="D112" s="10">
        <v>41</v>
      </c>
      <c r="E112" s="14"/>
      <c r="F112" s="14" t="s">
        <v>1</v>
      </c>
      <c r="G112" s="122">
        <v>10026815026</v>
      </c>
      <c r="H112" s="15" t="s">
        <v>29</v>
      </c>
      <c r="I112" s="16" t="s">
        <v>27</v>
      </c>
      <c r="J112" s="14" t="s">
        <v>5</v>
      </c>
      <c r="K112" s="52" t="s">
        <v>303</v>
      </c>
      <c r="L112" s="53">
        <v>0.0016666666666666653</v>
      </c>
      <c r="N112" s="141" t="s">
        <v>465</v>
      </c>
    </row>
    <row r="113" spans="1:14" ht="12" customHeight="1">
      <c r="A113" s="9">
        <v>111</v>
      </c>
      <c r="B113" s="30">
        <v>136</v>
      </c>
      <c r="C113" s="51">
        <v>0.012361111111111113</v>
      </c>
      <c r="D113" s="10">
        <v>49</v>
      </c>
      <c r="E113" s="14"/>
      <c r="F113" s="14" t="s">
        <v>1</v>
      </c>
      <c r="G113" s="122">
        <v>10069510079</v>
      </c>
      <c r="H113" s="15" t="s">
        <v>144</v>
      </c>
      <c r="I113" s="16" t="s">
        <v>141</v>
      </c>
      <c r="J113" s="14" t="s">
        <v>251</v>
      </c>
      <c r="K113" s="52" t="s">
        <v>303</v>
      </c>
      <c r="L113" s="53">
        <v>0.0016898148148148159</v>
      </c>
      <c r="N113" s="141" t="s">
        <v>466</v>
      </c>
    </row>
    <row r="114" spans="1:14" ht="12" customHeight="1">
      <c r="A114" s="9">
        <v>112</v>
      </c>
      <c r="B114" s="30">
        <v>160</v>
      </c>
      <c r="C114" s="51">
        <v>0.012361111111111113</v>
      </c>
      <c r="D114" s="10">
        <v>99</v>
      </c>
      <c r="E114" s="14"/>
      <c r="F114" s="14" t="s">
        <v>10</v>
      </c>
      <c r="G114" s="122">
        <v>10016530804</v>
      </c>
      <c r="H114" s="15" t="s">
        <v>169</v>
      </c>
      <c r="I114" s="16" t="s">
        <v>167</v>
      </c>
      <c r="J114" s="14" t="s">
        <v>5</v>
      </c>
      <c r="K114" s="52" t="s">
        <v>303</v>
      </c>
      <c r="L114" s="53" t="s">
        <v>308</v>
      </c>
      <c r="N114" s="141" t="s">
        <v>467</v>
      </c>
    </row>
    <row r="115" spans="1:14" ht="12" customHeight="1">
      <c r="A115" s="9">
        <v>113</v>
      </c>
      <c r="B115" s="30">
        <v>151</v>
      </c>
      <c r="C115" s="51">
        <v>0.012407407407407409</v>
      </c>
      <c r="D115" s="10">
        <v>42</v>
      </c>
      <c r="E115" s="14"/>
      <c r="F115" s="14" t="s">
        <v>1</v>
      </c>
      <c r="G115" s="122">
        <v>10070080157</v>
      </c>
      <c r="H115" s="15" t="s">
        <v>160</v>
      </c>
      <c r="I115" s="16" t="s">
        <v>161</v>
      </c>
      <c r="J115" s="14" t="s">
        <v>251</v>
      </c>
      <c r="K115" s="52" t="s">
        <v>303</v>
      </c>
      <c r="L115" s="53">
        <v>0.0017361111111111119</v>
      </c>
      <c r="N115" s="141" t="s">
        <v>468</v>
      </c>
    </row>
    <row r="116" spans="1:14" ht="12" customHeight="1">
      <c r="A116" s="9">
        <v>114</v>
      </c>
      <c r="B116" s="30">
        <v>49</v>
      </c>
      <c r="C116" s="51">
        <v>0.012430555555555554</v>
      </c>
      <c r="D116" s="10">
        <v>92</v>
      </c>
      <c r="E116" s="14"/>
      <c r="F116" s="14" t="s">
        <v>4</v>
      </c>
      <c r="G116" s="122">
        <v>10022872984</v>
      </c>
      <c r="H116" s="15" t="s">
        <v>259</v>
      </c>
      <c r="I116" s="16" t="s">
        <v>62</v>
      </c>
      <c r="J116" s="14" t="s">
        <v>5</v>
      </c>
      <c r="K116" s="52" t="s">
        <v>303</v>
      </c>
      <c r="L116" s="53">
        <v>0.0017592592592592573</v>
      </c>
      <c r="N116" s="141" t="s">
        <v>469</v>
      </c>
    </row>
    <row r="117" spans="1:14" ht="12" customHeight="1">
      <c r="A117" s="9">
        <v>115</v>
      </c>
      <c r="B117" s="30">
        <v>152</v>
      </c>
      <c r="C117" s="51">
        <v>0.01244212962962963</v>
      </c>
      <c r="D117" s="10">
        <v>10</v>
      </c>
      <c r="E117" s="14"/>
      <c r="F117" s="14" t="s">
        <v>1</v>
      </c>
      <c r="G117" s="122">
        <v>10066369101</v>
      </c>
      <c r="H117" s="15" t="s">
        <v>162</v>
      </c>
      <c r="I117" s="16" t="s">
        <v>161</v>
      </c>
      <c r="J117" s="14" t="s">
        <v>251</v>
      </c>
      <c r="K117" s="52" t="s">
        <v>303</v>
      </c>
      <c r="L117" s="53">
        <v>0.0017708333333333326</v>
      </c>
      <c r="N117" s="141" t="s">
        <v>470</v>
      </c>
    </row>
    <row r="118" spans="1:14" ht="12" customHeight="1">
      <c r="A118" s="9">
        <v>116</v>
      </c>
      <c r="B118" s="30">
        <v>181</v>
      </c>
      <c r="C118" s="51">
        <v>0.012453703703703703</v>
      </c>
      <c r="D118" s="10">
        <v>43</v>
      </c>
      <c r="E118" s="14"/>
      <c r="F118" s="14" t="s">
        <v>1</v>
      </c>
      <c r="G118" s="122">
        <v>10066625846</v>
      </c>
      <c r="H118" s="15" t="s">
        <v>185</v>
      </c>
      <c r="I118" s="16" t="s">
        <v>186</v>
      </c>
      <c r="J118" s="14" t="s">
        <v>5</v>
      </c>
      <c r="K118" s="52" t="s">
        <v>303</v>
      </c>
      <c r="L118" s="53">
        <v>0.0017824074074074062</v>
      </c>
      <c r="N118" s="141" t="s">
        <v>471</v>
      </c>
    </row>
    <row r="119" spans="1:14" ht="12" customHeight="1">
      <c r="A119" s="9">
        <v>117</v>
      </c>
      <c r="B119" s="30">
        <v>28</v>
      </c>
      <c r="C119" s="51">
        <v>0.01252314814814815</v>
      </c>
      <c r="D119" s="10">
        <v>79</v>
      </c>
      <c r="E119" s="14"/>
      <c r="F119" s="14" t="s">
        <v>1</v>
      </c>
      <c r="G119" s="122">
        <v>10068083573</v>
      </c>
      <c r="H119" s="15" t="s">
        <v>40</v>
      </c>
      <c r="I119" s="16" t="s">
        <v>37</v>
      </c>
      <c r="J119" s="14" t="s">
        <v>251</v>
      </c>
      <c r="K119" s="52" t="s">
        <v>303</v>
      </c>
      <c r="L119" s="53">
        <v>0.0018518518518518528</v>
      </c>
      <c r="N119" s="141" t="s">
        <v>472</v>
      </c>
    </row>
    <row r="120" spans="1:14" ht="12" customHeight="1">
      <c r="A120" s="9">
        <v>118</v>
      </c>
      <c r="B120" s="30">
        <v>198</v>
      </c>
      <c r="C120" s="51">
        <v>0.012534722222222223</v>
      </c>
      <c r="D120" s="10">
        <v>22</v>
      </c>
      <c r="E120" s="14"/>
      <c r="F120" s="14" t="s">
        <v>1</v>
      </c>
      <c r="G120" s="122">
        <v>10067196631</v>
      </c>
      <c r="H120" s="15" t="s">
        <v>203</v>
      </c>
      <c r="I120" s="16" t="s">
        <v>198</v>
      </c>
      <c r="J120" s="14" t="s">
        <v>5</v>
      </c>
      <c r="K120" s="52" t="s">
        <v>303</v>
      </c>
      <c r="L120" s="53">
        <v>0.0018634259259259264</v>
      </c>
      <c r="N120" s="141" t="s">
        <v>473</v>
      </c>
    </row>
    <row r="121" spans="1:14" ht="12" customHeight="1">
      <c r="A121" s="9">
        <v>119</v>
      </c>
      <c r="B121" s="30">
        <v>26</v>
      </c>
      <c r="C121" s="51">
        <v>0.012534722222222223</v>
      </c>
      <c r="D121" s="10">
        <v>60</v>
      </c>
      <c r="E121" s="14"/>
      <c r="F121" s="14" t="s">
        <v>1</v>
      </c>
      <c r="G121" s="122">
        <v>10068086102</v>
      </c>
      <c r="H121" s="15" t="s">
        <v>38</v>
      </c>
      <c r="I121" s="16" t="s">
        <v>37</v>
      </c>
      <c r="J121" s="14" t="s">
        <v>251</v>
      </c>
      <c r="K121" s="52" t="s">
        <v>303</v>
      </c>
      <c r="L121" s="53" t="s">
        <v>308</v>
      </c>
      <c r="N121" s="141" t="s">
        <v>474</v>
      </c>
    </row>
    <row r="122" spans="1:14" ht="12" customHeight="1">
      <c r="A122" s="9">
        <v>120</v>
      </c>
      <c r="B122" s="30">
        <v>7</v>
      </c>
      <c r="C122" s="51">
        <v>0.01255787037037037</v>
      </c>
      <c r="D122" s="10">
        <v>54</v>
      </c>
      <c r="E122" s="14"/>
      <c r="F122" s="14" t="s">
        <v>20</v>
      </c>
      <c r="G122" s="122">
        <v>10022283510</v>
      </c>
      <c r="H122" s="15" t="s">
        <v>19</v>
      </c>
      <c r="I122" s="16" t="s">
        <v>11</v>
      </c>
      <c r="J122" s="14" t="s">
        <v>251</v>
      </c>
      <c r="K122" s="52" t="s">
        <v>303</v>
      </c>
      <c r="L122" s="53">
        <v>0.0018865740740740735</v>
      </c>
      <c r="N122" s="141" t="s">
        <v>475</v>
      </c>
    </row>
    <row r="123" spans="1:14" ht="12" customHeight="1">
      <c r="A123" s="9">
        <v>121</v>
      </c>
      <c r="B123" s="30">
        <v>129</v>
      </c>
      <c r="C123" s="51">
        <v>0.012627314814814815</v>
      </c>
      <c r="D123" s="10">
        <v>98</v>
      </c>
      <c r="E123" s="14"/>
      <c r="F123" s="14" t="s">
        <v>1</v>
      </c>
      <c r="G123" s="122">
        <v>10027007107</v>
      </c>
      <c r="H123" s="15" t="s">
        <v>137</v>
      </c>
      <c r="I123" s="16" t="s">
        <v>135</v>
      </c>
      <c r="J123" s="14" t="s">
        <v>5</v>
      </c>
      <c r="K123" s="52" t="s">
        <v>303</v>
      </c>
      <c r="L123" s="53">
        <v>0.0019560185185185184</v>
      </c>
      <c r="N123" s="141" t="s">
        <v>476</v>
      </c>
    </row>
    <row r="124" spans="1:14" ht="12" customHeight="1">
      <c r="A124" s="9">
        <v>122</v>
      </c>
      <c r="B124" s="30">
        <v>167</v>
      </c>
      <c r="C124" s="51">
        <v>0.012638888888888889</v>
      </c>
      <c r="D124" s="10">
        <v>97</v>
      </c>
      <c r="E124" s="14"/>
      <c r="F124" s="14" t="s">
        <v>1</v>
      </c>
      <c r="G124" s="122">
        <v>10026017909</v>
      </c>
      <c r="H124" s="15" t="s">
        <v>177</v>
      </c>
      <c r="I124" s="16" t="s">
        <v>173</v>
      </c>
      <c r="J124" s="14" t="s">
        <v>5</v>
      </c>
      <c r="K124" s="52" t="s">
        <v>303</v>
      </c>
      <c r="L124" s="53">
        <v>0.001967592592592592</v>
      </c>
      <c r="N124" s="141" t="s">
        <v>477</v>
      </c>
    </row>
    <row r="125" spans="1:14" ht="12" customHeight="1">
      <c r="A125" s="9">
        <v>123</v>
      </c>
      <c r="B125" s="30">
        <v>24</v>
      </c>
      <c r="C125" s="51">
        <v>0.012650462962962962</v>
      </c>
      <c r="D125" s="10">
        <v>25</v>
      </c>
      <c r="E125" s="14"/>
      <c r="F125" s="14" t="s">
        <v>33</v>
      </c>
      <c r="G125" s="122">
        <v>10023530463</v>
      </c>
      <c r="H125" s="15" t="s">
        <v>35</v>
      </c>
      <c r="I125" s="16" t="s">
        <v>32</v>
      </c>
      <c r="J125" s="14" t="s">
        <v>5</v>
      </c>
      <c r="K125" s="52" t="s">
        <v>303</v>
      </c>
      <c r="L125" s="53">
        <v>0.0019791666666666655</v>
      </c>
      <c r="N125" s="141" t="s">
        <v>478</v>
      </c>
    </row>
    <row r="126" spans="1:14" ht="12" customHeight="1">
      <c r="A126" s="9">
        <v>124</v>
      </c>
      <c r="B126" s="30">
        <v>117</v>
      </c>
      <c r="C126" s="51">
        <v>0.01266203703703704</v>
      </c>
      <c r="D126" s="10">
        <v>55</v>
      </c>
      <c r="E126" s="14"/>
      <c r="F126" s="14" t="s">
        <v>1</v>
      </c>
      <c r="G126" s="122">
        <v>10068084987</v>
      </c>
      <c r="H126" s="15" t="s">
        <v>124</v>
      </c>
      <c r="I126" s="16" t="s">
        <v>122</v>
      </c>
      <c r="J126" s="14" t="s">
        <v>251</v>
      </c>
      <c r="K126" s="52" t="s">
        <v>303</v>
      </c>
      <c r="L126" s="53">
        <v>0.0019907407407407426</v>
      </c>
      <c r="N126" s="141" t="s">
        <v>479</v>
      </c>
    </row>
    <row r="127" spans="1:14" ht="12" customHeight="1">
      <c r="A127" s="9">
        <v>125</v>
      </c>
      <c r="B127" s="30">
        <v>130</v>
      </c>
      <c r="C127" s="51">
        <v>0.012685185185185183</v>
      </c>
      <c r="D127" s="10">
        <v>59</v>
      </c>
      <c r="E127" s="14"/>
      <c r="F127" s="14" t="s">
        <v>1</v>
      </c>
      <c r="G127" s="122">
        <v>10027164024</v>
      </c>
      <c r="H127" s="15" t="s">
        <v>138</v>
      </c>
      <c r="I127" s="16" t="s">
        <v>135</v>
      </c>
      <c r="J127" s="14" t="s">
        <v>5</v>
      </c>
      <c r="K127" s="52" t="s">
        <v>303</v>
      </c>
      <c r="L127" s="53">
        <v>0.0020138888888888862</v>
      </c>
      <c r="N127" s="141" t="s">
        <v>480</v>
      </c>
    </row>
    <row r="128" spans="1:14" ht="12" customHeight="1">
      <c r="A128" s="9">
        <v>126</v>
      </c>
      <c r="B128" s="30">
        <v>10</v>
      </c>
      <c r="C128" s="51">
        <v>0.012708333333333334</v>
      </c>
      <c r="D128" s="10">
        <v>45</v>
      </c>
      <c r="E128" s="14"/>
      <c r="F128" s="14" t="s">
        <v>4</v>
      </c>
      <c r="G128" s="122">
        <v>10022841460</v>
      </c>
      <c r="H128" s="15" t="s">
        <v>24</v>
      </c>
      <c r="I128" s="16" t="s">
        <v>11</v>
      </c>
      <c r="J128" s="14" t="s">
        <v>251</v>
      </c>
      <c r="K128" s="52" t="s">
        <v>303</v>
      </c>
      <c r="L128" s="53">
        <v>0.002037037037037037</v>
      </c>
      <c r="N128" s="141" t="s">
        <v>481</v>
      </c>
    </row>
    <row r="129" spans="1:14" ht="12" customHeight="1">
      <c r="A129" s="9">
        <v>127</v>
      </c>
      <c r="B129" s="30">
        <v>6</v>
      </c>
      <c r="C129" s="51">
        <v>0.01273148148148148</v>
      </c>
      <c r="D129" s="10">
        <v>15</v>
      </c>
      <c r="E129" s="14"/>
      <c r="F129" s="14" t="s">
        <v>4</v>
      </c>
      <c r="G129" s="122">
        <v>10022723646</v>
      </c>
      <c r="H129" s="15" t="s">
        <v>250</v>
      </c>
      <c r="I129" s="16" t="s">
        <v>17</v>
      </c>
      <c r="J129" s="14" t="s">
        <v>251</v>
      </c>
      <c r="K129" s="52" t="s">
        <v>303</v>
      </c>
      <c r="L129" s="53">
        <v>0.002060185185185184</v>
      </c>
      <c r="N129" s="141" t="s">
        <v>482</v>
      </c>
    </row>
    <row r="130" spans="1:14" ht="12" customHeight="1">
      <c r="A130" s="9">
        <v>128</v>
      </c>
      <c r="B130" s="30">
        <v>45</v>
      </c>
      <c r="C130" s="51">
        <v>0.012743055555555556</v>
      </c>
      <c r="D130" s="10">
        <v>70</v>
      </c>
      <c r="E130" s="14"/>
      <c r="F130" s="14" t="s">
        <v>0</v>
      </c>
      <c r="G130" s="122">
        <v>10049029642</v>
      </c>
      <c r="H130" s="15" t="s">
        <v>60</v>
      </c>
      <c r="I130" s="16" t="s">
        <v>58</v>
      </c>
      <c r="J130" s="14" t="s">
        <v>251</v>
      </c>
      <c r="K130" s="52" t="s">
        <v>303</v>
      </c>
      <c r="L130" s="53">
        <v>0.0020717592592592593</v>
      </c>
      <c r="N130" s="141" t="s">
        <v>483</v>
      </c>
    </row>
    <row r="131" spans="1:14" ht="12" customHeight="1">
      <c r="A131" s="9">
        <v>129</v>
      </c>
      <c r="B131" s="30">
        <v>158</v>
      </c>
      <c r="C131" s="51">
        <v>0.012800925925925926</v>
      </c>
      <c r="D131" s="10">
        <v>98</v>
      </c>
      <c r="E131" s="14"/>
      <c r="F131" s="14" t="s">
        <v>1</v>
      </c>
      <c r="G131" s="122">
        <v>10027344078</v>
      </c>
      <c r="H131" s="15" t="s">
        <v>168</v>
      </c>
      <c r="I131" s="16" t="s">
        <v>167</v>
      </c>
      <c r="J131" s="14" t="s">
        <v>5</v>
      </c>
      <c r="K131" s="52" t="s">
        <v>303</v>
      </c>
      <c r="L131" s="53">
        <v>0.002129629629629629</v>
      </c>
      <c r="N131" s="141" t="s">
        <v>484</v>
      </c>
    </row>
    <row r="132" spans="1:14" ht="12" customHeight="1">
      <c r="A132" s="9">
        <v>130</v>
      </c>
      <c r="B132" s="30">
        <v>81</v>
      </c>
      <c r="C132" s="51">
        <v>0.012824074074074073</v>
      </c>
      <c r="D132" s="10">
        <v>57</v>
      </c>
      <c r="E132" s="14"/>
      <c r="F132" s="14" t="s">
        <v>45</v>
      </c>
      <c r="G132" s="122">
        <v>10023903006</v>
      </c>
      <c r="H132" s="15" t="s">
        <v>262</v>
      </c>
      <c r="I132" s="16" t="s">
        <v>86</v>
      </c>
      <c r="J132" s="14" t="s">
        <v>251</v>
      </c>
      <c r="K132" s="52" t="s">
        <v>303</v>
      </c>
      <c r="L132" s="53">
        <v>0.002152777777777776</v>
      </c>
      <c r="N132" s="141" t="s">
        <v>485</v>
      </c>
    </row>
    <row r="133" spans="1:14" ht="12" customHeight="1">
      <c r="A133" s="9">
        <v>131</v>
      </c>
      <c r="B133" s="30">
        <v>133</v>
      </c>
      <c r="C133" s="51">
        <v>0.01283564814814815</v>
      </c>
      <c r="D133" s="10">
        <v>29</v>
      </c>
      <c r="E133" s="14"/>
      <c r="F133" s="14" t="s">
        <v>1</v>
      </c>
      <c r="G133" s="122">
        <v>10025815724</v>
      </c>
      <c r="H133" s="15" t="s">
        <v>140</v>
      </c>
      <c r="I133" s="16" t="s">
        <v>141</v>
      </c>
      <c r="J133" s="14" t="s">
        <v>5</v>
      </c>
      <c r="K133" s="52" t="s">
        <v>303</v>
      </c>
      <c r="L133" s="53">
        <v>0.002164351851851853</v>
      </c>
      <c r="N133" s="141" t="s">
        <v>486</v>
      </c>
    </row>
    <row r="134" spans="1:14" ht="12" customHeight="1">
      <c r="A134" s="9">
        <v>132</v>
      </c>
      <c r="B134" s="30">
        <v>39</v>
      </c>
      <c r="C134" s="51">
        <v>0.012858796296296297</v>
      </c>
      <c r="D134" s="10">
        <v>44</v>
      </c>
      <c r="E134" s="14"/>
      <c r="F134" s="14" t="s">
        <v>0</v>
      </c>
      <c r="G134" s="122">
        <v>10064930265</v>
      </c>
      <c r="H134" s="15" t="s">
        <v>53</v>
      </c>
      <c r="I134" s="16" t="s">
        <v>51</v>
      </c>
      <c r="J134" s="14" t="s">
        <v>251</v>
      </c>
      <c r="K134" s="52" t="s">
        <v>303</v>
      </c>
      <c r="L134" s="53">
        <v>0.0021875</v>
      </c>
      <c r="N134" s="141" t="s">
        <v>487</v>
      </c>
    </row>
    <row r="135" spans="1:14" ht="12" customHeight="1">
      <c r="A135" s="9">
        <v>133</v>
      </c>
      <c r="B135" s="30">
        <v>173</v>
      </c>
      <c r="C135" s="51">
        <v>0.012939814814814814</v>
      </c>
      <c r="D135" s="10">
        <v>86</v>
      </c>
      <c r="E135" s="14"/>
      <c r="F135" s="14" t="s">
        <v>1</v>
      </c>
      <c r="G135" s="122">
        <v>0</v>
      </c>
      <c r="H135" s="15" t="s">
        <v>183</v>
      </c>
      <c r="I135" s="16" t="s">
        <v>179</v>
      </c>
      <c r="J135" s="14" t="s">
        <v>5</v>
      </c>
      <c r="K135" s="52" t="s">
        <v>303</v>
      </c>
      <c r="L135" s="53">
        <v>0.002268518518518517</v>
      </c>
      <c r="N135" s="141" t="s">
        <v>488</v>
      </c>
    </row>
    <row r="136" spans="1:14" ht="12" customHeight="1">
      <c r="A136" s="9">
        <v>134</v>
      </c>
      <c r="B136" s="30">
        <v>154</v>
      </c>
      <c r="C136" s="51">
        <v>0.013043981481481483</v>
      </c>
      <c r="D136" s="10">
        <v>25</v>
      </c>
      <c r="E136" s="14"/>
      <c r="F136" s="14" t="s">
        <v>1</v>
      </c>
      <c r="G136" s="122">
        <v>10072624789</v>
      </c>
      <c r="H136" s="15" t="s">
        <v>164</v>
      </c>
      <c r="I136" s="16" t="s">
        <v>161</v>
      </c>
      <c r="J136" s="14" t="s">
        <v>251</v>
      </c>
      <c r="K136" s="52" t="s">
        <v>303</v>
      </c>
      <c r="L136" s="53">
        <v>0.002372685185185186</v>
      </c>
      <c r="N136" s="141" t="s">
        <v>489</v>
      </c>
    </row>
    <row r="137" spans="1:14" ht="12" customHeight="1">
      <c r="A137" s="9">
        <v>135</v>
      </c>
      <c r="B137" s="30">
        <v>162</v>
      </c>
      <c r="C137" s="51">
        <v>0.013090277777777779</v>
      </c>
      <c r="D137" s="10">
        <v>31</v>
      </c>
      <c r="E137" s="14"/>
      <c r="F137" s="14" t="s">
        <v>1</v>
      </c>
      <c r="G137" s="122">
        <v>10070139064</v>
      </c>
      <c r="H137" s="15" t="s">
        <v>171</v>
      </c>
      <c r="I137" s="16" t="s">
        <v>167</v>
      </c>
      <c r="J137" s="14" t="s">
        <v>251</v>
      </c>
      <c r="K137" s="52" t="s">
        <v>303</v>
      </c>
      <c r="L137" s="53">
        <v>0.002418981481481482</v>
      </c>
      <c r="N137" s="141" t="s">
        <v>490</v>
      </c>
    </row>
    <row r="138" spans="1:14" ht="12" customHeight="1">
      <c r="A138" s="9">
        <v>136</v>
      </c>
      <c r="B138" s="30">
        <v>135</v>
      </c>
      <c r="C138" s="51">
        <v>0.013657407407407408</v>
      </c>
      <c r="D138" s="10">
        <v>37</v>
      </c>
      <c r="E138" s="14"/>
      <c r="F138" s="14" t="s">
        <v>1</v>
      </c>
      <c r="G138" s="122">
        <v>10026010229</v>
      </c>
      <c r="H138" s="15" t="s">
        <v>143</v>
      </c>
      <c r="I138" s="16" t="s">
        <v>141</v>
      </c>
      <c r="J138" s="14" t="s">
        <v>5</v>
      </c>
      <c r="K138" s="52" t="s">
        <v>303</v>
      </c>
      <c r="L138" s="53">
        <v>0.0029861111111111113</v>
      </c>
      <c r="N138" s="141" t="s">
        <v>491</v>
      </c>
    </row>
    <row r="139" spans="1:14" ht="12" customHeight="1">
      <c r="A139" s="9">
        <v>137</v>
      </c>
      <c r="B139" s="30">
        <v>143</v>
      </c>
      <c r="C139" s="51">
        <v>0.016550925925925924</v>
      </c>
      <c r="D139" s="10">
        <v>12</v>
      </c>
      <c r="E139" s="14"/>
      <c r="F139" s="14" t="s">
        <v>1</v>
      </c>
      <c r="G139" s="122">
        <v>10027150684</v>
      </c>
      <c r="H139" s="15" t="s">
        <v>151</v>
      </c>
      <c r="I139" s="16" t="s">
        <v>12</v>
      </c>
      <c r="J139" s="14" t="s">
        <v>5</v>
      </c>
      <c r="K139" s="52" t="s">
        <v>303</v>
      </c>
      <c r="L139" s="53">
        <v>0.005879629629629627</v>
      </c>
      <c r="N139" s="141" t="s">
        <v>475</v>
      </c>
    </row>
  </sheetData>
  <sheetProtection/>
  <printOptions/>
  <pageMargins left="0" right="0" top="0.1968503937007874" bottom="0.6692913385826772" header="0.5118110236220472" footer="0.5118110236220472"/>
  <pageSetup horizontalDpi="600" verticalDpi="600" orientation="portrait" paperSize="9" r:id="rId2"/>
  <headerFooter alignWithMargins="0">
    <oddFooter>&amp;LJF LE BOUDEC Chrono Classments Loudéac 06 81 97 06 53&amp;RMiniatures Cyclistes sur www.bretagne-vtt.com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9" customWidth="1"/>
    <col min="2" max="2" width="4.7109375" style="10" customWidth="1"/>
    <col min="3" max="3" width="1.7109375" style="19" customWidth="1"/>
    <col min="4" max="4" width="3.7109375" style="19" customWidth="1"/>
    <col min="5" max="5" width="10.421875" style="19" customWidth="1"/>
    <col min="6" max="6" width="26.8515625" style="0" bestFit="1" customWidth="1"/>
    <col min="7" max="7" width="19.57421875" style="0" customWidth="1"/>
    <col min="8" max="8" width="4.7109375" style="9" customWidth="1"/>
    <col min="9" max="9" width="9.140625" style="0" customWidth="1"/>
    <col min="10" max="10" width="1.7109375" style="0" customWidth="1"/>
    <col min="11" max="11" width="5.7109375" style="20" customWidth="1"/>
    <col min="12" max="13" width="9.140625" style="20" customWidth="1"/>
    <col min="14" max="14" width="2.7109375" style="0" customWidth="1"/>
  </cols>
  <sheetData>
    <row r="1" spans="1:13" s="3" customFormat="1" ht="25.5" customHeight="1">
      <c r="A1" s="45" t="s">
        <v>353</v>
      </c>
      <c r="B1" s="2"/>
      <c r="C1" s="2"/>
      <c r="D1" s="2"/>
      <c r="F1" s="4" t="s">
        <v>309</v>
      </c>
      <c r="G1" s="149">
        <v>43324</v>
      </c>
      <c r="H1" s="147"/>
      <c r="I1" s="7">
        <v>39.95375722543353</v>
      </c>
      <c r="J1" s="7"/>
      <c r="K1" s="8" t="s">
        <v>300</v>
      </c>
      <c r="L1" s="8"/>
      <c r="M1" s="8"/>
    </row>
    <row r="2" spans="2:9" s="9" customFormat="1" ht="12.75">
      <c r="B2" s="10"/>
      <c r="C2" s="11"/>
      <c r="D2" s="11"/>
      <c r="E2" s="11"/>
      <c r="F2" s="12" t="s">
        <v>331</v>
      </c>
      <c r="G2" s="71">
        <v>96</v>
      </c>
      <c r="H2" s="40" t="s">
        <v>302</v>
      </c>
      <c r="I2" s="9" t="s">
        <v>332</v>
      </c>
    </row>
    <row r="3" spans="1:13" ht="10.5" customHeight="1">
      <c r="A3" s="9">
        <v>1</v>
      </c>
      <c r="B3" s="11">
        <v>128</v>
      </c>
      <c r="C3" s="14">
        <v>0</v>
      </c>
      <c r="D3" s="14" t="s">
        <v>1</v>
      </c>
      <c r="E3" s="14">
        <v>10023523288</v>
      </c>
      <c r="F3" s="82" t="s">
        <v>136</v>
      </c>
      <c r="G3" s="16" t="s">
        <v>135</v>
      </c>
      <c r="H3" s="14" t="s">
        <v>5</v>
      </c>
      <c r="I3" s="17">
        <v>0.10011574074074074</v>
      </c>
      <c r="J3" s="17"/>
      <c r="K3" s="18"/>
      <c r="L3" s="17"/>
      <c r="M3" s="17"/>
    </row>
    <row r="4" spans="1:13" ht="10.5" customHeight="1">
      <c r="A4" s="9">
        <v>2</v>
      </c>
      <c r="B4" s="11">
        <v>127</v>
      </c>
      <c r="C4" s="14">
        <v>0</v>
      </c>
      <c r="D4" s="14" t="s">
        <v>1</v>
      </c>
      <c r="E4" s="14">
        <v>10025414586</v>
      </c>
      <c r="F4" s="82" t="s">
        <v>134</v>
      </c>
      <c r="G4" s="16" t="s">
        <v>135</v>
      </c>
      <c r="H4" s="14" t="s">
        <v>5</v>
      </c>
      <c r="I4" s="17">
        <v>0.10011574074074074</v>
      </c>
      <c r="J4" s="17" t="s">
        <v>303</v>
      </c>
      <c r="K4" s="18" t="s">
        <v>308</v>
      </c>
      <c r="L4" s="17"/>
      <c r="M4" s="17"/>
    </row>
    <row r="5" spans="1:13" ht="10.5" customHeight="1">
      <c r="A5" s="9">
        <v>3</v>
      </c>
      <c r="B5" s="11">
        <v>141</v>
      </c>
      <c r="C5" s="14">
        <v>0</v>
      </c>
      <c r="D5" s="14" t="s">
        <v>1</v>
      </c>
      <c r="E5" s="14">
        <v>10025636575</v>
      </c>
      <c r="F5" s="82" t="s">
        <v>149</v>
      </c>
      <c r="G5" s="16" t="s">
        <v>12</v>
      </c>
      <c r="H5" s="14" t="s">
        <v>5</v>
      </c>
      <c r="I5" s="17">
        <v>0.10011574074074074</v>
      </c>
      <c r="J5" s="17" t="s">
        <v>303</v>
      </c>
      <c r="K5" s="18" t="s">
        <v>308</v>
      </c>
      <c r="L5" s="17"/>
      <c r="M5" s="17"/>
    </row>
    <row r="6" spans="1:13" ht="10.5" customHeight="1">
      <c r="A6" s="9">
        <v>4</v>
      </c>
      <c r="B6" s="11">
        <v>76</v>
      </c>
      <c r="C6" s="14">
        <v>0</v>
      </c>
      <c r="D6" s="14" t="s">
        <v>45</v>
      </c>
      <c r="E6" s="14">
        <v>10023507528</v>
      </c>
      <c r="F6" s="82" t="s">
        <v>83</v>
      </c>
      <c r="G6" s="16" t="s">
        <v>80</v>
      </c>
      <c r="H6" s="14" t="s">
        <v>5</v>
      </c>
      <c r="I6" s="17">
        <v>0.10011574074074074</v>
      </c>
      <c r="J6" s="17" t="s">
        <v>303</v>
      </c>
      <c r="K6" s="18" t="s">
        <v>308</v>
      </c>
      <c r="L6" s="17"/>
      <c r="M6" s="17"/>
    </row>
    <row r="7" spans="1:13" ht="10.5" customHeight="1">
      <c r="A7" s="9">
        <v>5</v>
      </c>
      <c r="B7" s="11">
        <v>163</v>
      </c>
      <c r="C7" s="14">
        <v>0</v>
      </c>
      <c r="D7" s="14" t="s">
        <v>1</v>
      </c>
      <c r="E7" s="14">
        <v>10027246876</v>
      </c>
      <c r="F7" s="82" t="s">
        <v>172</v>
      </c>
      <c r="G7" s="16" t="s">
        <v>173</v>
      </c>
      <c r="H7" s="14" t="s">
        <v>5</v>
      </c>
      <c r="I7" s="17">
        <v>0.10011574074074074</v>
      </c>
      <c r="J7" s="17" t="s">
        <v>303</v>
      </c>
      <c r="K7" s="18" t="s">
        <v>308</v>
      </c>
      <c r="L7" s="17"/>
      <c r="M7" s="17"/>
    </row>
    <row r="8" spans="1:13" ht="10.5" customHeight="1">
      <c r="A8" s="9">
        <v>6</v>
      </c>
      <c r="B8" s="11">
        <v>97</v>
      </c>
      <c r="C8" s="14">
        <v>0</v>
      </c>
      <c r="D8" s="14" t="s">
        <v>104</v>
      </c>
      <c r="E8" s="14">
        <v>10076572487</v>
      </c>
      <c r="F8" s="82" t="s">
        <v>102</v>
      </c>
      <c r="G8" s="16" t="s">
        <v>103</v>
      </c>
      <c r="H8" s="14" t="s">
        <v>251</v>
      </c>
      <c r="I8" s="17">
        <v>0.10011574074074074</v>
      </c>
      <c r="J8" s="17" t="s">
        <v>303</v>
      </c>
      <c r="K8" s="18" t="s">
        <v>308</v>
      </c>
      <c r="L8" s="17"/>
      <c r="M8" s="17"/>
    </row>
    <row r="9" spans="1:13" ht="10.5" customHeight="1">
      <c r="A9" s="9">
        <v>7</v>
      </c>
      <c r="B9" s="11">
        <v>102</v>
      </c>
      <c r="C9" s="14">
        <v>0</v>
      </c>
      <c r="D9" s="14" t="s">
        <v>104</v>
      </c>
      <c r="E9" s="14">
        <v>10036136120</v>
      </c>
      <c r="F9" s="82" t="s">
        <v>266</v>
      </c>
      <c r="G9" s="16" t="s">
        <v>103</v>
      </c>
      <c r="H9" s="14" t="s">
        <v>5</v>
      </c>
      <c r="I9" s="17">
        <v>0.10011574074074074</v>
      </c>
      <c r="J9" s="17" t="s">
        <v>303</v>
      </c>
      <c r="K9" s="18" t="s">
        <v>308</v>
      </c>
      <c r="L9" s="17"/>
      <c r="M9" s="17"/>
    </row>
    <row r="10" spans="1:13" ht="10.5" customHeight="1">
      <c r="A10" s="9">
        <v>8</v>
      </c>
      <c r="B10" s="11">
        <v>16</v>
      </c>
      <c r="C10" s="14">
        <v>0</v>
      </c>
      <c r="D10" s="14" t="s">
        <v>1</v>
      </c>
      <c r="E10" s="14">
        <v>10023519147</v>
      </c>
      <c r="F10" s="82" t="s">
        <v>30</v>
      </c>
      <c r="G10" s="16" t="s">
        <v>27</v>
      </c>
      <c r="H10" s="14" t="s">
        <v>5</v>
      </c>
      <c r="I10" s="17">
        <v>0.10011574074074074</v>
      </c>
      <c r="J10" s="17" t="s">
        <v>303</v>
      </c>
      <c r="K10" s="18" t="s">
        <v>308</v>
      </c>
      <c r="L10" s="17"/>
      <c r="M10" s="17"/>
    </row>
    <row r="11" spans="1:13" ht="10.5" customHeight="1">
      <c r="A11" s="9">
        <v>9</v>
      </c>
      <c r="B11" s="11">
        <v>88</v>
      </c>
      <c r="C11" s="14">
        <v>0</v>
      </c>
      <c r="D11" s="14" t="s">
        <v>4</v>
      </c>
      <c r="E11" s="14">
        <v>10022705761</v>
      </c>
      <c r="F11" s="82" t="s">
        <v>93</v>
      </c>
      <c r="G11" s="16" t="s">
        <v>90</v>
      </c>
      <c r="H11" s="14" t="s">
        <v>251</v>
      </c>
      <c r="I11" s="17">
        <v>0.1005787037037037</v>
      </c>
      <c r="J11" s="17" t="s">
        <v>303</v>
      </c>
      <c r="K11" s="18">
        <v>0.0004629629629629567</v>
      </c>
      <c r="L11" s="17"/>
      <c r="M11" s="17"/>
    </row>
    <row r="12" spans="1:13" ht="10.5" customHeight="1">
      <c r="A12" s="9">
        <v>10</v>
      </c>
      <c r="B12" s="11">
        <v>52</v>
      </c>
      <c r="C12" s="14">
        <v>0</v>
      </c>
      <c r="D12" s="14" t="s">
        <v>4</v>
      </c>
      <c r="E12" s="14">
        <v>1003335564</v>
      </c>
      <c r="F12" s="82" t="s">
        <v>65</v>
      </c>
      <c r="G12" s="16" t="s">
        <v>62</v>
      </c>
      <c r="H12" s="14" t="s">
        <v>5</v>
      </c>
      <c r="I12" s="17">
        <v>0.10065972222222223</v>
      </c>
      <c r="J12" s="17" t="s">
        <v>303</v>
      </c>
      <c r="K12" s="18">
        <v>0.0005439814814814925</v>
      </c>
      <c r="L12" s="17"/>
      <c r="M12" s="17"/>
    </row>
    <row r="13" spans="1:13" ht="10.5" customHeight="1">
      <c r="A13" s="9">
        <v>11</v>
      </c>
      <c r="B13" s="11">
        <v>14</v>
      </c>
      <c r="C13" s="14">
        <v>0</v>
      </c>
      <c r="D13" s="14" t="s">
        <v>1</v>
      </c>
      <c r="E13" s="14">
        <v>10026559287</v>
      </c>
      <c r="F13" s="82" t="s">
        <v>28</v>
      </c>
      <c r="G13" s="16" t="s">
        <v>27</v>
      </c>
      <c r="H13" s="14" t="s">
        <v>5</v>
      </c>
      <c r="I13" s="17">
        <v>0.10082175925925925</v>
      </c>
      <c r="J13" s="17" t="s">
        <v>303</v>
      </c>
      <c r="K13" s="18">
        <v>0.0007060185185185086</v>
      </c>
      <c r="L13" s="17"/>
      <c r="M13" s="17"/>
    </row>
    <row r="14" spans="1:13" ht="10.5" customHeight="1">
      <c r="A14" s="9">
        <v>12</v>
      </c>
      <c r="B14" s="11">
        <v>31</v>
      </c>
      <c r="C14" s="14">
        <v>0</v>
      </c>
      <c r="D14" s="14" t="s">
        <v>45</v>
      </c>
      <c r="E14" s="14">
        <v>10023827022</v>
      </c>
      <c r="F14" s="82" t="s">
        <v>43</v>
      </c>
      <c r="G14" s="16" t="s">
        <v>44</v>
      </c>
      <c r="H14" s="14" t="s">
        <v>251</v>
      </c>
      <c r="I14" s="17">
        <v>0.10090277777777779</v>
      </c>
      <c r="J14" s="17" t="s">
        <v>303</v>
      </c>
      <c r="K14" s="18">
        <v>0.0007870370370370444</v>
      </c>
      <c r="L14" s="17"/>
      <c r="M14" s="17"/>
    </row>
    <row r="15" spans="1:13" ht="10.5" customHeight="1">
      <c r="A15" s="9">
        <v>13</v>
      </c>
      <c r="B15" s="11">
        <v>77</v>
      </c>
      <c r="C15" s="14">
        <v>0</v>
      </c>
      <c r="D15" s="14" t="s">
        <v>45</v>
      </c>
      <c r="E15" s="14">
        <v>10023832880</v>
      </c>
      <c r="F15" s="82" t="s">
        <v>84</v>
      </c>
      <c r="G15" s="16" t="s">
        <v>80</v>
      </c>
      <c r="H15" s="14" t="s">
        <v>5</v>
      </c>
      <c r="I15" s="17">
        <v>0.10090277777777779</v>
      </c>
      <c r="J15" s="17" t="s">
        <v>303</v>
      </c>
      <c r="K15" s="18" t="s">
        <v>308</v>
      </c>
      <c r="L15" s="17"/>
      <c r="M15" s="17"/>
    </row>
    <row r="16" spans="1:13" ht="10.5" customHeight="1">
      <c r="A16" s="9">
        <v>14</v>
      </c>
      <c r="B16" s="11">
        <v>100</v>
      </c>
      <c r="C16" s="14">
        <v>0</v>
      </c>
      <c r="D16" s="14" t="s">
        <v>104</v>
      </c>
      <c r="E16" s="14">
        <v>10023533796</v>
      </c>
      <c r="F16" s="82" t="s">
        <v>107</v>
      </c>
      <c r="G16" s="16" t="s">
        <v>103</v>
      </c>
      <c r="H16" s="14" t="s">
        <v>5</v>
      </c>
      <c r="I16" s="17">
        <v>0.1009837962962963</v>
      </c>
      <c r="J16" s="17" t="s">
        <v>303</v>
      </c>
      <c r="K16" s="18">
        <v>0.0008680555555555525</v>
      </c>
      <c r="L16" s="17"/>
      <c r="M16" s="17"/>
    </row>
    <row r="17" spans="1:13" ht="10.5" customHeight="1">
      <c r="A17" s="9">
        <v>15</v>
      </c>
      <c r="B17" s="11">
        <v>89</v>
      </c>
      <c r="C17" s="14">
        <v>0</v>
      </c>
      <c r="D17" s="14" t="s">
        <v>4</v>
      </c>
      <c r="E17" s="14">
        <v>10022681109</v>
      </c>
      <c r="F17" s="82" t="s">
        <v>94</v>
      </c>
      <c r="G17" s="16" t="s">
        <v>90</v>
      </c>
      <c r="H17" s="14" t="s">
        <v>5</v>
      </c>
      <c r="I17" s="17">
        <v>0.1009837962962963</v>
      </c>
      <c r="J17" s="17" t="s">
        <v>303</v>
      </c>
      <c r="K17" s="18" t="s">
        <v>308</v>
      </c>
      <c r="L17" s="17"/>
      <c r="M17" s="17"/>
    </row>
    <row r="18" spans="1:13" ht="10.5" customHeight="1">
      <c r="A18" s="9">
        <v>16</v>
      </c>
      <c r="B18" s="11">
        <v>131</v>
      </c>
      <c r="C18" s="14">
        <v>0</v>
      </c>
      <c r="D18" s="14" t="s">
        <v>1</v>
      </c>
      <c r="E18" s="14">
        <v>10026065500</v>
      </c>
      <c r="F18" s="82" t="s">
        <v>139</v>
      </c>
      <c r="G18" s="16" t="s">
        <v>135</v>
      </c>
      <c r="H18" s="14" t="s">
        <v>5</v>
      </c>
      <c r="I18" s="17">
        <v>0.10107638888888888</v>
      </c>
      <c r="J18" s="17" t="s">
        <v>303</v>
      </c>
      <c r="K18" s="18">
        <v>0.000960648148148141</v>
      </c>
      <c r="L18" s="17"/>
      <c r="M18" s="17"/>
    </row>
    <row r="19" spans="1:13" ht="10.5" customHeight="1">
      <c r="A19" s="9">
        <v>17</v>
      </c>
      <c r="B19" s="11">
        <v>1</v>
      </c>
      <c r="C19" s="14">
        <v>0</v>
      </c>
      <c r="D19" s="14" t="s">
        <v>4</v>
      </c>
      <c r="E19" s="14">
        <v>10023163883</v>
      </c>
      <c r="F19" s="82" t="s">
        <v>245</v>
      </c>
      <c r="G19" s="16" t="s">
        <v>17</v>
      </c>
      <c r="H19" s="14" t="s">
        <v>5</v>
      </c>
      <c r="I19" s="17">
        <v>0.10108796296296296</v>
      </c>
      <c r="J19" s="17" t="s">
        <v>303</v>
      </c>
      <c r="K19" s="18">
        <v>0.0009722222222222215</v>
      </c>
      <c r="L19" s="17"/>
      <c r="M19" s="17"/>
    </row>
    <row r="20" spans="1:13" ht="10.5" customHeight="1">
      <c r="A20" s="9">
        <v>18</v>
      </c>
      <c r="B20" s="11">
        <v>22</v>
      </c>
      <c r="C20" s="14">
        <v>0</v>
      </c>
      <c r="D20" s="14" t="s">
        <v>33</v>
      </c>
      <c r="E20" s="14">
        <v>10016518979</v>
      </c>
      <c r="F20" s="82" t="s">
        <v>255</v>
      </c>
      <c r="G20" s="16" t="s">
        <v>32</v>
      </c>
      <c r="H20" s="14" t="s">
        <v>5</v>
      </c>
      <c r="I20" s="17">
        <v>0.10108796296296296</v>
      </c>
      <c r="J20" s="17" t="s">
        <v>303</v>
      </c>
      <c r="K20" s="18">
        <v>0.0009722222222222215</v>
      </c>
      <c r="L20" s="17"/>
      <c r="M20" s="17"/>
    </row>
    <row r="21" spans="1:13" ht="10.5" customHeight="1">
      <c r="A21" s="9">
        <v>19</v>
      </c>
      <c r="B21" s="11">
        <v>193</v>
      </c>
      <c r="C21" s="14">
        <v>0</v>
      </c>
      <c r="D21" s="14" t="s">
        <v>1</v>
      </c>
      <c r="E21" s="14">
        <v>10026096317</v>
      </c>
      <c r="F21" s="82" t="s">
        <v>197</v>
      </c>
      <c r="G21" s="16" t="s">
        <v>198</v>
      </c>
      <c r="H21" s="14" t="s">
        <v>5</v>
      </c>
      <c r="I21" s="17">
        <v>0.10108796296296296</v>
      </c>
      <c r="J21" s="17" t="s">
        <v>303</v>
      </c>
      <c r="K21" s="18">
        <v>0.0009722222222222215</v>
      </c>
      <c r="L21" s="17"/>
      <c r="M21" s="17"/>
    </row>
    <row r="22" spans="1:13" ht="10.5" customHeight="1">
      <c r="A22" s="9">
        <v>20</v>
      </c>
      <c r="B22" s="11">
        <v>92</v>
      </c>
      <c r="C22" s="14">
        <v>0</v>
      </c>
      <c r="D22" s="14" t="s">
        <v>97</v>
      </c>
      <c r="E22" s="14">
        <v>10042410303</v>
      </c>
      <c r="F22" s="82" t="s">
        <v>98</v>
      </c>
      <c r="G22" s="16" t="s">
        <v>96</v>
      </c>
      <c r="H22" s="14" t="s">
        <v>5</v>
      </c>
      <c r="I22" s="17">
        <v>0.10108796296296296</v>
      </c>
      <c r="J22" s="17" t="s">
        <v>303</v>
      </c>
      <c r="K22" s="18">
        <v>0.0009722222222222215</v>
      </c>
      <c r="L22" s="17"/>
      <c r="M22" s="17"/>
    </row>
    <row r="23" spans="1:13" ht="10.5" customHeight="1">
      <c r="A23" s="9">
        <v>21</v>
      </c>
      <c r="B23" s="11">
        <v>82</v>
      </c>
      <c r="C23" s="14">
        <v>0</v>
      </c>
      <c r="D23" s="14" t="s">
        <v>45</v>
      </c>
      <c r="E23" s="14">
        <v>10023895528</v>
      </c>
      <c r="F23" s="82" t="s">
        <v>88</v>
      </c>
      <c r="G23" s="16" t="s">
        <v>86</v>
      </c>
      <c r="H23" s="14" t="s">
        <v>251</v>
      </c>
      <c r="I23" s="17">
        <v>0.10108796296296296</v>
      </c>
      <c r="J23" s="17" t="s">
        <v>303</v>
      </c>
      <c r="K23" s="18" t="s">
        <v>308</v>
      </c>
      <c r="L23" s="17"/>
      <c r="M23" s="17"/>
    </row>
    <row r="24" spans="1:13" ht="10.5" customHeight="1">
      <c r="A24" s="9">
        <v>22</v>
      </c>
      <c r="B24" s="11">
        <v>69</v>
      </c>
      <c r="C24" s="14">
        <v>0</v>
      </c>
      <c r="D24" s="14" t="s">
        <v>0</v>
      </c>
      <c r="E24" s="14">
        <v>10016327508</v>
      </c>
      <c r="F24" s="82" t="s">
        <v>76</v>
      </c>
      <c r="G24" s="16" t="s">
        <v>74</v>
      </c>
      <c r="H24" s="14" t="s">
        <v>5</v>
      </c>
      <c r="I24" s="17">
        <v>0.10108796296296296</v>
      </c>
      <c r="J24" s="17" t="s">
        <v>303</v>
      </c>
      <c r="K24" s="18" t="s">
        <v>308</v>
      </c>
      <c r="L24" s="17"/>
      <c r="M24" s="17"/>
    </row>
    <row r="25" spans="1:13" ht="10.5" customHeight="1">
      <c r="A25" s="9">
        <v>23</v>
      </c>
      <c r="B25" s="11">
        <v>44</v>
      </c>
      <c r="C25" s="14">
        <v>0</v>
      </c>
      <c r="D25" s="14" t="s">
        <v>0</v>
      </c>
      <c r="E25" s="14">
        <v>10027470178</v>
      </c>
      <c r="F25" s="82" t="s">
        <v>59</v>
      </c>
      <c r="G25" s="16" t="s">
        <v>58</v>
      </c>
      <c r="H25" s="14" t="s">
        <v>5</v>
      </c>
      <c r="I25" s="17">
        <v>0.10108796296296296</v>
      </c>
      <c r="J25" s="17" t="s">
        <v>303</v>
      </c>
      <c r="K25" s="18" t="s">
        <v>308</v>
      </c>
      <c r="L25" s="17"/>
      <c r="M25" s="17"/>
    </row>
    <row r="26" spans="1:13" ht="10.5" customHeight="1">
      <c r="A26" s="9">
        <v>24</v>
      </c>
      <c r="B26" s="11">
        <v>68</v>
      </c>
      <c r="C26" s="14">
        <v>0</v>
      </c>
      <c r="D26" s="14" t="s">
        <v>0</v>
      </c>
      <c r="E26" s="14">
        <v>10016482102</v>
      </c>
      <c r="F26" s="82" t="s">
        <v>75</v>
      </c>
      <c r="G26" s="16" t="s">
        <v>74</v>
      </c>
      <c r="H26" s="14" t="s">
        <v>5</v>
      </c>
      <c r="I26" s="17">
        <v>0.10108796296296296</v>
      </c>
      <c r="J26" s="17" t="s">
        <v>303</v>
      </c>
      <c r="K26" s="18" t="s">
        <v>308</v>
      </c>
      <c r="L26" s="17"/>
      <c r="M26" s="17"/>
    </row>
    <row r="27" spans="1:13" ht="10.5" customHeight="1">
      <c r="A27" s="9">
        <v>25</v>
      </c>
      <c r="B27" s="11">
        <v>147</v>
      </c>
      <c r="C27" s="14">
        <v>0</v>
      </c>
      <c r="D27" s="14" t="s">
        <v>1</v>
      </c>
      <c r="E27" s="14">
        <v>10023510659</v>
      </c>
      <c r="F27" s="82" t="s">
        <v>156</v>
      </c>
      <c r="G27" s="16" t="s">
        <v>154</v>
      </c>
      <c r="H27" s="14" t="s">
        <v>5</v>
      </c>
      <c r="I27" s="17">
        <v>0.10108796296296296</v>
      </c>
      <c r="J27" s="17" t="s">
        <v>303</v>
      </c>
      <c r="K27" s="18" t="s">
        <v>308</v>
      </c>
      <c r="L27" s="17"/>
      <c r="M27" s="17"/>
    </row>
    <row r="28" spans="1:13" ht="10.5" customHeight="1">
      <c r="A28" s="9">
        <v>26</v>
      </c>
      <c r="B28" s="11">
        <v>119</v>
      </c>
      <c r="C28" s="14">
        <v>0</v>
      </c>
      <c r="D28" s="14" t="s">
        <v>1</v>
      </c>
      <c r="E28" s="14">
        <v>10026663058</v>
      </c>
      <c r="F28" s="82" t="s">
        <v>126</v>
      </c>
      <c r="G28" s="16" t="s">
        <v>122</v>
      </c>
      <c r="H28" s="14" t="s">
        <v>5</v>
      </c>
      <c r="I28" s="17">
        <v>0.10108796296296296</v>
      </c>
      <c r="J28" s="17" t="s">
        <v>303</v>
      </c>
      <c r="K28" s="18" t="s">
        <v>308</v>
      </c>
      <c r="L28" s="17"/>
      <c r="M28" s="17"/>
    </row>
    <row r="29" spans="1:13" ht="10.5" customHeight="1">
      <c r="A29" s="9">
        <v>27</v>
      </c>
      <c r="B29" s="11">
        <v>143</v>
      </c>
      <c r="C29" s="14">
        <v>0</v>
      </c>
      <c r="D29" s="14" t="s">
        <v>1</v>
      </c>
      <c r="E29" s="14">
        <v>10027150684</v>
      </c>
      <c r="F29" s="82" t="s">
        <v>151</v>
      </c>
      <c r="G29" s="16" t="s">
        <v>12</v>
      </c>
      <c r="H29" s="14" t="s">
        <v>5</v>
      </c>
      <c r="I29" s="17">
        <v>0.10108796296296296</v>
      </c>
      <c r="J29" s="17" t="s">
        <v>303</v>
      </c>
      <c r="K29" s="18" t="s">
        <v>308</v>
      </c>
      <c r="L29" s="17"/>
      <c r="M29" s="17"/>
    </row>
    <row r="30" spans="1:13" ht="10.5" customHeight="1">
      <c r="A30" s="9">
        <v>28</v>
      </c>
      <c r="B30" s="11">
        <v>43</v>
      </c>
      <c r="C30" s="14">
        <v>0</v>
      </c>
      <c r="D30" s="14" t="s">
        <v>0</v>
      </c>
      <c r="E30" s="14">
        <v>10046237153</v>
      </c>
      <c r="F30" s="82" t="s">
        <v>57</v>
      </c>
      <c r="G30" s="16" t="s">
        <v>58</v>
      </c>
      <c r="H30" s="14" t="s">
        <v>251</v>
      </c>
      <c r="I30" s="17">
        <v>0.10108796296296296</v>
      </c>
      <c r="J30" s="17" t="s">
        <v>303</v>
      </c>
      <c r="K30" s="18" t="s">
        <v>308</v>
      </c>
      <c r="L30" s="17"/>
      <c r="M30" s="17"/>
    </row>
    <row r="31" spans="1:13" ht="10.5" customHeight="1">
      <c r="A31" s="9">
        <v>29</v>
      </c>
      <c r="B31" s="11">
        <v>144</v>
      </c>
      <c r="C31" s="14">
        <v>0</v>
      </c>
      <c r="D31" s="14" t="s">
        <v>1</v>
      </c>
      <c r="E31" s="14">
        <v>10068086001</v>
      </c>
      <c r="F31" s="82" t="s">
        <v>152</v>
      </c>
      <c r="G31" s="16" t="s">
        <v>12</v>
      </c>
      <c r="H31" s="14" t="s">
        <v>251</v>
      </c>
      <c r="I31" s="17">
        <v>0.10108796296296296</v>
      </c>
      <c r="J31" s="17" t="s">
        <v>303</v>
      </c>
      <c r="K31" s="18" t="s">
        <v>308</v>
      </c>
      <c r="L31" s="17"/>
      <c r="M31" s="17"/>
    </row>
    <row r="32" spans="1:13" ht="10.5" customHeight="1">
      <c r="A32" s="9">
        <v>30</v>
      </c>
      <c r="B32" s="11">
        <v>51</v>
      </c>
      <c r="C32" s="14">
        <v>0</v>
      </c>
      <c r="D32" s="14" t="s">
        <v>4</v>
      </c>
      <c r="E32" s="14">
        <v>10023284731</v>
      </c>
      <c r="F32" s="82" t="s">
        <v>64</v>
      </c>
      <c r="G32" s="16" t="s">
        <v>62</v>
      </c>
      <c r="H32" s="14" t="s">
        <v>5</v>
      </c>
      <c r="I32" s="17">
        <v>0.10108796296296296</v>
      </c>
      <c r="J32" s="17" t="s">
        <v>303</v>
      </c>
      <c r="K32" s="18" t="s">
        <v>308</v>
      </c>
      <c r="L32" s="17"/>
      <c r="M32" s="17"/>
    </row>
    <row r="33" spans="1:13" ht="10.5" customHeight="1">
      <c r="A33" s="9">
        <v>31</v>
      </c>
      <c r="B33" s="11">
        <v>41</v>
      </c>
      <c r="C33" s="14">
        <v>0</v>
      </c>
      <c r="D33" s="14" t="s">
        <v>0</v>
      </c>
      <c r="E33" s="14">
        <v>10016392172</v>
      </c>
      <c r="F33" s="82" t="s">
        <v>55</v>
      </c>
      <c r="G33" s="16" t="s">
        <v>51</v>
      </c>
      <c r="H33" s="14" t="s">
        <v>5</v>
      </c>
      <c r="I33" s="17">
        <v>0.10108796296296296</v>
      </c>
      <c r="J33" s="17" t="s">
        <v>303</v>
      </c>
      <c r="K33" s="18" t="s">
        <v>308</v>
      </c>
      <c r="L33" s="17"/>
      <c r="M33" s="17"/>
    </row>
    <row r="34" spans="1:13" ht="10.5" customHeight="1">
      <c r="A34" s="9">
        <v>32</v>
      </c>
      <c r="B34" s="11">
        <v>157</v>
      </c>
      <c r="C34" s="14">
        <v>0</v>
      </c>
      <c r="D34" s="14" t="s">
        <v>1</v>
      </c>
      <c r="E34" s="14">
        <v>10023512275</v>
      </c>
      <c r="F34" s="82" t="s">
        <v>166</v>
      </c>
      <c r="G34" s="16" t="s">
        <v>167</v>
      </c>
      <c r="H34" s="14" t="s">
        <v>5</v>
      </c>
      <c r="I34" s="17">
        <v>0.10108796296296296</v>
      </c>
      <c r="J34" s="17" t="s">
        <v>303</v>
      </c>
      <c r="K34" s="18" t="s">
        <v>308</v>
      </c>
      <c r="L34" s="17"/>
      <c r="M34" s="17"/>
    </row>
    <row r="35" spans="1:13" ht="10.5" customHeight="1">
      <c r="A35" s="9">
        <v>33</v>
      </c>
      <c r="B35" s="11">
        <v>78</v>
      </c>
      <c r="C35" s="14">
        <v>0</v>
      </c>
      <c r="D35" s="14" t="s">
        <v>45</v>
      </c>
      <c r="E35" s="14">
        <v>10023938065</v>
      </c>
      <c r="F35" s="82" t="s">
        <v>261</v>
      </c>
      <c r="G35" s="16" t="s">
        <v>80</v>
      </c>
      <c r="H35" s="14" t="s">
        <v>251</v>
      </c>
      <c r="I35" s="17">
        <v>0.10108796296296296</v>
      </c>
      <c r="J35" s="17" t="s">
        <v>303</v>
      </c>
      <c r="K35" s="18" t="s">
        <v>308</v>
      </c>
      <c r="L35" s="17"/>
      <c r="M35" s="17"/>
    </row>
    <row r="36" spans="1:13" ht="10.5" customHeight="1">
      <c r="A36" s="9">
        <v>34</v>
      </c>
      <c r="B36" s="11">
        <v>86</v>
      </c>
      <c r="C36" s="14">
        <v>0</v>
      </c>
      <c r="D36" s="14" t="s">
        <v>4</v>
      </c>
      <c r="E36" s="14">
        <v>10022782553</v>
      </c>
      <c r="F36" s="82" t="s">
        <v>91</v>
      </c>
      <c r="G36" s="16" t="s">
        <v>90</v>
      </c>
      <c r="H36" s="14" t="s">
        <v>5</v>
      </c>
      <c r="I36" s="17">
        <v>0.10108796296296296</v>
      </c>
      <c r="J36" s="17" t="s">
        <v>303</v>
      </c>
      <c r="K36" s="18" t="s">
        <v>308</v>
      </c>
      <c r="L36" s="17"/>
      <c r="M36" s="17"/>
    </row>
    <row r="37" spans="1:13" ht="10.5" customHeight="1">
      <c r="A37" s="9">
        <v>35</v>
      </c>
      <c r="B37" s="11">
        <v>57</v>
      </c>
      <c r="C37" s="14">
        <v>0</v>
      </c>
      <c r="D37" s="14" t="s">
        <v>4</v>
      </c>
      <c r="E37" s="14">
        <v>10023274223</v>
      </c>
      <c r="F37" s="82" t="s">
        <v>69</v>
      </c>
      <c r="G37" s="16" t="s">
        <v>67</v>
      </c>
      <c r="H37" s="14" t="s">
        <v>5</v>
      </c>
      <c r="I37" s="17">
        <v>0.10108796296296296</v>
      </c>
      <c r="J37" s="17" t="s">
        <v>303</v>
      </c>
      <c r="K37" s="18" t="s">
        <v>308</v>
      </c>
      <c r="L37" s="17"/>
      <c r="M37" s="17"/>
    </row>
    <row r="38" spans="1:13" ht="10.5" customHeight="1">
      <c r="A38" s="9">
        <v>36</v>
      </c>
      <c r="B38" s="11">
        <v>103</v>
      </c>
      <c r="C38" s="14">
        <v>0</v>
      </c>
      <c r="D38" s="14" t="s">
        <v>109</v>
      </c>
      <c r="E38" s="14">
        <v>10059671249</v>
      </c>
      <c r="F38" s="82" t="s">
        <v>533</v>
      </c>
      <c r="G38" s="16" t="s">
        <v>108</v>
      </c>
      <c r="H38" s="14" t="s">
        <v>5</v>
      </c>
      <c r="I38" s="17">
        <v>0.10108796296296296</v>
      </c>
      <c r="J38" s="17" t="s">
        <v>303</v>
      </c>
      <c r="K38" s="18" t="s">
        <v>308</v>
      </c>
      <c r="L38" s="17"/>
      <c r="M38" s="17"/>
    </row>
    <row r="39" spans="1:13" ht="10.5" customHeight="1">
      <c r="A39" s="9">
        <v>37</v>
      </c>
      <c r="B39" s="11">
        <v>10</v>
      </c>
      <c r="C39" s="14">
        <v>0</v>
      </c>
      <c r="D39" s="14" t="s">
        <v>4</v>
      </c>
      <c r="E39" s="14">
        <v>10022841460</v>
      </c>
      <c r="F39" s="82" t="s">
        <v>24</v>
      </c>
      <c r="G39" s="16" t="s">
        <v>11</v>
      </c>
      <c r="H39" s="14" t="s">
        <v>251</v>
      </c>
      <c r="I39" s="17">
        <v>0.10108796296296296</v>
      </c>
      <c r="J39" s="17" t="s">
        <v>303</v>
      </c>
      <c r="K39" s="18" t="s">
        <v>308</v>
      </c>
      <c r="L39" s="17"/>
      <c r="M39" s="17"/>
    </row>
    <row r="40" spans="1:13" ht="10.5" customHeight="1">
      <c r="A40" s="9">
        <v>38</v>
      </c>
      <c r="B40" s="11">
        <v>99</v>
      </c>
      <c r="C40" s="14">
        <v>0</v>
      </c>
      <c r="D40" s="14" t="s">
        <v>104</v>
      </c>
      <c r="E40" s="14">
        <v>10023533800</v>
      </c>
      <c r="F40" s="82" t="s">
        <v>106</v>
      </c>
      <c r="G40" s="16" t="s">
        <v>103</v>
      </c>
      <c r="H40" s="14" t="s">
        <v>5</v>
      </c>
      <c r="I40" s="17">
        <v>0.10108796296296296</v>
      </c>
      <c r="J40" s="17" t="s">
        <v>303</v>
      </c>
      <c r="K40" s="18" t="s">
        <v>308</v>
      </c>
      <c r="L40" s="17"/>
      <c r="M40" s="17"/>
    </row>
    <row r="41" spans="1:13" ht="10.5" customHeight="1">
      <c r="A41" s="9">
        <v>39</v>
      </c>
      <c r="B41" s="11">
        <v>73</v>
      </c>
      <c r="C41" s="14">
        <v>0</v>
      </c>
      <c r="D41" s="14" t="s">
        <v>45</v>
      </c>
      <c r="E41" s="14">
        <v>10023857132</v>
      </c>
      <c r="F41" s="82" t="s">
        <v>79</v>
      </c>
      <c r="G41" s="16" t="s">
        <v>80</v>
      </c>
      <c r="H41" s="14" t="s">
        <v>251</v>
      </c>
      <c r="I41" s="17">
        <v>0.10108796296296296</v>
      </c>
      <c r="J41" s="17" t="s">
        <v>303</v>
      </c>
      <c r="K41" s="18" t="s">
        <v>308</v>
      </c>
      <c r="L41" s="17"/>
      <c r="M41" s="17"/>
    </row>
    <row r="42" spans="1:13" ht="10.5" customHeight="1">
      <c r="A42" s="9">
        <v>40</v>
      </c>
      <c r="B42" s="11">
        <v>56</v>
      </c>
      <c r="C42" s="14">
        <v>0</v>
      </c>
      <c r="D42" s="14" t="s">
        <v>0</v>
      </c>
      <c r="E42" s="14">
        <v>10016377220</v>
      </c>
      <c r="F42" s="82" t="s">
        <v>68</v>
      </c>
      <c r="G42" s="16" t="s">
        <v>67</v>
      </c>
      <c r="H42" s="14" t="s">
        <v>5</v>
      </c>
      <c r="I42" s="17">
        <v>0.10108796296296296</v>
      </c>
      <c r="J42" s="17" t="s">
        <v>303</v>
      </c>
      <c r="K42" s="18" t="s">
        <v>308</v>
      </c>
      <c r="L42" s="17"/>
      <c r="M42" s="17"/>
    </row>
    <row r="43" spans="1:13" ht="10.5" customHeight="1">
      <c r="A43" s="9">
        <v>41</v>
      </c>
      <c r="B43" s="11">
        <v>85</v>
      </c>
      <c r="C43" s="14">
        <v>0</v>
      </c>
      <c r="D43" s="14" t="s">
        <v>4</v>
      </c>
      <c r="E43" s="14">
        <v>10023371829</v>
      </c>
      <c r="F43" s="82" t="s">
        <v>264</v>
      </c>
      <c r="G43" s="16" t="s">
        <v>90</v>
      </c>
      <c r="H43" s="14" t="s">
        <v>5</v>
      </c>
      <c r="I43" s="17">
        <v>0.10108796296296296</v>
      </c>
      <c r="J43" s="17" t="s">
        <v>303</v>
      </c>
      <c r="K43" s="18" t="s">
        <v>308</v>
      </c>
      <c r="L43" s="17"/>
      <c r="M43" s="17"/>
    </row>
    <row r="44" spans="1:13" ht="10.5" customHeight="1">
      <c r="A44" s="9">
        <v>42</v>
      </c>
      <c r="B44" s="11">
        <v>38</v>
      </c>
      <c r="C44" s="14">
        <v>0</v>
      </c>
      <c r="D44" s="14" t="s">
        <v>0</v>
      </c>
      <c r="E44" s="14">
        <v>10016387223</v>
      </c>
      <c r="F44" s="82" t="s">
        <v>52</v>
      </c>
      <c r="G44" s="16" t="s">
        <v>51</v>
      </c>
      <c r="H44" s="14" t="s">
        <v>5</v>
      </c>
      <c r="I44" s="17">
        <v>0.10108796296296296</v>
      </c>
      <c r="J44" s="17" t="s">
        <v>303</v>
      </c>
      <c r="K44" s="18" t="s">
        <v>308</v>
      </c>
      <c r="L44" s="17"/>
      <c r="M44" s="17"/>
    </row>
    <row r="45" spans="1:13" ht="10.5" customHeight="1">
      <c r="A45" s="9">
        <v>43</v>
      </c>
      <c r="B45" s="11">
        <v>150</v>
      </c>
      <c r="C45" s="14">
        <v>0</v>
      </c>
      <c r="D45" s="14" t="s">
        <v>1</v>
      </c>
      <c r="E45" s="14">
        <v>10026889188</v>
      </c>
      <c r="F45" s="82" t="s">
        <v>159</v>
      </c>
      <c r="G45" s="16" t="s">
        <v>154</v>
      </c>
      <c r="H45" s="14" t="s">
        <v>5</v>
      </c>
      <c r="I45" s="17">
        <v>0.10108796296296296</v>
      </c>
      <c r="J45" s="17" t="s">
        <v>303</v>
      </c>
      <c r="K45" s="18" t="s">
        <v>308</v>
      </c>
      <c r="L45" s="17"/>
      <c r="M45" s="17"/>
    </row>
    <row r="46" spans="1:13" ht="10.5" customHeight="1">
      <c r="A46" s="9">
        <v>44</v>
      </c>
      <c r="B46" s="11">
        <v>126</v>
      </c>
      <c r="C46" s="14">
        <v>0</v>
      </c>
      <c r="D46" s="14" t="s">
        <v>1</v>
      </c>
      <c r="E46" s="14">
        <v>10026369129</v>
      </c>
      <c r="F46" s="82" t="s">
        <v>133</v>
      </c>
      <c r="G46" s="16" t="s">
        <v>129</v>
      </c>
      <c r="H46" s="14" t="s">
        <v>5</v>
      </c>
      <c r="I46" s="17">
        <v>0.10108796296296296</v>
      </c>
      <c r="J46" s="17" t="s">
        <v>303</v>
      </c>
      <c r="K46" s="18" t="s">
        <v>308</v>
      </c>
      <c r="L46" s="17"/>
      <c r="M46" s="17"/>
    </row>
    <row r="47" spans="1:13" ht="10.5" customHeight="1">
      <c r="A47" s="9">
        <v>45</v>
      </c>
      <c r="B47" s="11">
        <v>4</v>
      </c>
      <c r="C47" s="14">
        <v>0</v>
      </c>
      <c r="D47" s="14" t="s">
        <v>18</v>
      </c>
      <c r="E47" s="14">
        <v>10052175775</v>
      </c>
      <c r="F47" s="82" t="s">
        <v>248</v>
      </c>
      <c r="G47" s="16" t="s">
        <v>17</v>
      </c>
      <c r="H47" s="14" t="s">
        <v>5</v>
      </c>
      <c r="I47" s="17">
        <v>0.10108796296296296</v>
      </c>
      <c r="J47" s="17" t="s">
        <v>303</v>
      </c>
      <c r="K47" s="18" t="s">
        <v>308</v>
      </c>
      <c r="L47" s="17"/>
      <c r="M47" s="17"/>
    </row>
    <row r="48" spans="1:13" ht="10.5" customHeight="1">
      <c r="A48" s="9">
        <v>46</v>
      </c>
      <c r="B48" s="11">
        <v>149</v>
      </c>
      <c r="C48" s="14">
        <v>0</v>
      </c>
      <c r="D48" s="14" t="s">
        <v>1</v>
      </c>
      <c r="E48" s="14">
        <v>10025720845</v>
      </c>
      <c r="F48" s="82" t="s">
        <v>158</v>
      </c>
      <c r="G48" s="16" t="s">
        <v>154</v>
      </c>
      <c r="H48" s="14" t="s">
        <v>5</v>
      </c>
      <c r="I48" s="17">
        <v>0.10108796296296296</v>
      </c>
      <c r="J48" s="17" t="s">
        <v>303</v>
      </c>
      <c r="K48" s="18" t="s">
        <v>308</v>
      </c>
      <c r="L48" s="11"/>
      <c r="M48" s="17"/>
    </row>
    <row r="49" spans="1:13" ht="10.5" customHeight="1">
      <c r="A49" s="9">
        <v>47</v>
      </c>
      <c r="B49" s="11">
        <v>12</v>
      </c>
      <c r="C49" s="14">
        <v>0</v>
      </c>
      <c r="D49" s="14" t="s">
        <v>4</v>
      </c>
      <c r="E49" s="14">
        <v>10022683230</v>
      </c>
      <c r="F49" s="82" t="s">
        <v>26</v>
      </c>
      <c r="G49" s="16" t="s">
        <v>11</v>
      </c>
      <c r="H49" s="14" t="s">
        <v>251</v>
      </c>
      <c r="I49" s="17">
        <v>0.10108796296296296</v>
      </c>
      <c r="J49" s="17" t="s">
        <v>303</v>
      </c>
      <c r="K49" s="18" t="s">
        <v>308</v>
      </c>
      <c r="L49" s="11"/>
      <c r="M49" s="17"/>
    </row>
    <row r="50" spans="1:13" ht="10.5" customHeight="1">
      <c r="A50" s="9">
        <v>48</v>
      </c>
      <c r="B50" s="11">
        <v>201</v>
      </c>
      <c r="C50" s="14">
        <v>0</v>
      </c>
      <c r="D50" s="14" t="s">
        <v>1</v>
      </c>
      <c r="E50" s="14">
        <v>10073154956</v>
      </c>
      <c r="F50" s="82" t="s">
        <v>207</v>
      </c>
      <c r="G50" s="16" t="s">
        <v>205</v>
      </c>
      <c r="H50" s="14" t="s">
        <v>251</v>
      </c>
      <c r="I50" s="17">
        <v>0.10108796296296296</v>
      </c>
      <c r="J50" s="17" t="s">
        <v>303</v>
      </c>
      <c r="K50" s="18" t="s">
        <v>308</v>
      </c>
      <c r="L50" s="11"/>
      <c r="M50" s="17"/>
    </row>
    <row r="51" spans="1:13" ht="10.5" customHeight="1">
      <c r="A51" s="9">
        <v>49</v>
      </c>
      <c r="B51" s="11">
        <v>195</v>
      </c>
      <c r="C51" s="14">
        <v>0</v>
      </c>
      <c r="D51" s="14" t="s">
        <v>1</v>
      </c>
      <c r="E51" s="14">
        <v>10026107734</v>
      </c>
      <c r="F51" s="82" t="s">
        <v>200</v>
      </c>
      <c r="G51" s="16" t="s">
        <v>198</v>
      </c>
      <c r="H51" s="14" t="s">
        <v>5</v>
      </c>
      <c r="I51" s="17">
        <v>0.10108796296296296</v>
      </c>
      <c r="J51" s="17" t="s">
        <v>303</v>
      </c>
      <c r="K51" s="18" t="s">
        <v>308</v>
      </c>
      <c r="L51" s="11"/>
      <c r="M51" s="17"/>
    </row>
    <row r="52" spans="1:13" ht="10.5" customHeight="1">
      <c r="A52" s="9">
        <v>50</v>
      </c>
      <c r="B52" s="11">
        <v>37</v>
      </c>
      <c r="C52" s="14">
        <v>0</v>
      </c>
      <c r="D52" s="14" t="s">
        <v>0</v>
      </c>
      <c r="E52" s="14">
        <v>10016349433</v>
      </c>
      <c r="F52" s="82" t="s">
        <v>50</v>
      </c>
      <c r="G52" s="16" t="s">
        <v>51</v>
      </c>
      <c r="H52" s="14" t="s">
        <v>5</v>
      </c>
      <c r="I52" s="17">
        <v>0.10108796296296296</v>
      </c>
      <c r="J52" s="17" t="s">
        <v>303</v>
      </c>
      <c r="K52" s="18" t="s">
        <v>308</v>
      </c>
      <c r="L52" s="11"/>
      <c r="M52" s="17"/>
    </row>
    <row r="53" spans="1:13" ht="10.5" customHeight="1">
      <c r="A53" s="9">
        <v>51</v>
      </c>
      <c r="B53" s="11">
        <v>148</v>
      </c>
      <c r="C53" s="14">
        <v>0</v>
      </c>
      <c r="D53" s="14" t="s">
        <v>1</v>
      </c>
      <c r="E53" s="14">
        <v>10027178067</v>
      </c>
      <c r="F53" s="82" t="s">
        <v>157</v>
      </c>
      <c r="G53" s="16" t="s">
        <v>154</v>
      </c>
      <c r="H53" s="14" t="s">
        <v>5</v>
      </c>
      <c r="I53" s="17">
        <v>0.10108796296296296</v>
      </c>
      <c r="J53" s="17" t="s">
        <v>303</v>
      </c>
      <c r="K53" s="18" t="s">
        <v>308</v>
      </c>
      <c r="L53" s="11"/>
      <c r="M53" s="17"/>
    </row>
    <row r="54" spans="1:13" ht="10.5" customHeight="1">
      <c r="A54" s="9">
        <v>52</v>
      </c>
      <c r="B54" s="11">
        <v>58</v>
      </c>
      <c r="C54" s="14">
        <v>0</v>
      </c>
      <c r="D54" s="14" t="s">
        <v>45</v>
      </c>
      <c r="E54" s="14">
        <v>10023711026</v>
      </c>
      <c r="F54" s="82" t="s">
        <v>70</v>
      </c>
      <c r="G54" s="16" t="s">
        <v>67</v>
      </c>
      <c r="H54" s="14" t="s">
        <v>5</v>
      </c>
      <c r="I54" s="17">
        <v>0.10108796296296296</v>
      </c>
      <c r="J54" s="17" t="s">
        <v>303</v>
      </c>
      <c r="K54" s="18" t="s">
        <v>308</v>
      </c>
      <c r="L54" s="11"/>
      <c r="M54" s="17"/>
    </row>
    <row r="55" spans="1:13" ht="10.5" customHeight="1">
      <c r="A55" s="9">
        <v>53</v>
      </c>
      <c r="B55" s="11">
        <v>74</v>
      </c>
      <c r="C55" s="14">
        <v>0</v>
      </c>
      <c r="D55" s="14" t="s">
        <v>45</v>
      </c>
      <c r="E55" s="14">
        <v>10023507629</v>
      </c>
      <c r="F55" s="82" t="s">
        <v>81</v>
      </c>
      <c r="G55" s="16" t="s">
        <v>80</v>
      </c>
      <c r="H55" s="14" t="s">
        <v>5</v>
      </c>
      <c r="I55" s="17">
        <v>0.10108796296296296</v>
      </c>
      <c r="J55" s="17" t="s">
        <v>303</v>
      </c>
      <c r="K55" s="18" t="s">
        <v>308</v>
      </c>
      <c r="L55" s="11"/>
      <c r="M55" s="17"/>
    </row>
    <row r="56" spans="1:13" ht="10.5" customHeight="1">
      <c r="A56" s="9">
        <v>54</v>
      </c>
      <c r="B56" s="11">
        <v>2</v>
      </c>
      <c r="C56" s="14">
        <v>0</v>
      </c>
      <c r="D56" s="14" t="s">
        <v>4</v>
      </c>
      <c r="E56" s="14">
        <v>10023332014</v>
      </c>
      <c r="F56" s="82" t="s">
        <v>246</v>
      </c>
      <c r="G56" s="16" t="s">
        <v>17</v>
      </c>
      <c r="H56" s="14" t="s">
        <v>5</v>
      </c>
      <c r="I56" s="17">
        <v>0.10108796296296296</v>
      </c>
      <c r="J56" s="17" t="s">
        <v>303</v>
      </c>
      <c r="K56" s="18" t="s">
        <v>308</v>
      </c>
      <c r="L56" s="11"/>
      <c r="M56" s="17"/>
    </row>
    <row r="57" spans="1:13" ht="10.5" customHeight="1">
      <c r="A57" s="9">
        <v>55</v>
      </c>
      <c r="B57" s="11">
        <v>8</v>
      </c>
      <c r="C57" s="14">
        <v>0</v>
      </c>
      <c r="D57" s="14" t="s">
        <v>4</v>
      </c>
      <c r="E57" s="14">
        <v>10023346466</v>
      </c>
      <c r="F57" s="82" t="s">
        <v>21</v>
      </c>
      <c r="G57" s="16" t="s">
        <v>11</v>
      </c>
      <c r="H57" s="14" t="s">
        <v>251</v>
      </c>
      <c r="I57" s="17">
        <v>0.10108796296296296</v>
      </c>
      <c r="J57" s="17" t="s">
        <v>303</v>
      </c>
      <c r="K57" s="18" t="s">
        <v>308</v>
      </c>
      <c r="L57" s="11"/>
      <c r="M57" s="17"/>
    </row>
    <row r="58" spans="1:13" ht="10.5" customHeight="1">
      <c r="A58" s="9">
        <v>56</v>
      </c>
      <c r="B58" s="11">
        <v>116</v>
      </c>
      <c r="C58" s="14">
        <v>0</v>
      </c>
      <c r="D58" s="14" t="s">
        <v>1</v>
      </c>
      <c r="E58" s="14">
        <v>10025867254</v>
      </c>
      <c r="F58" s="82" t="s">
        <v>123</v>
      </c>
      <c r="G58" s="16" t="s">
        <v>122</v>
      </c>
      <c r="H58" s="14" t="s">
        <v>5</v>
      </c>
      <c r="I58" s="17">
        <v>0.10108796296296296</v>
      </c>
      <c r="J58" s="17" t="s">
        <v>303</v>
      </c>
      <c r="K58" s="18" t="s">
        <v>308</v>
      </c>
      <c r="L58" s="11"/>
      <c r="M58" s="17"/>
    </row>
    <row r="59" spans="1:13" ht="10.5" customHeight="1">
      <c r="A59" s="9">
        <v>57</v>
      </c>
      <c r="B59" s="11">
        <v>104</v>
      </c>
      <c r="C59" s="14">
        <v>0</v>
      </c>
      <c r="D59" s="14" t="s">
        <v>109</v>
      </c>
      <c r="E59" s="14">
        <v>10056275643</v>
      </c>
      <c r="F59" s="82" t="s">
        <v>110</v>
      </c>
      <c r="G59" s="16" t="s">
        <v>108</v>
      </c>
      <c r="H59" s="14" t="s">
        <v>5</v>
      </c>
      <c r="I59" s="17">
        <v>0.10108796296296296</v>
      </c>
      <c r="J59" s="17" t="s">
        <v>303</v>
      </c>
      <c r="K59" s="18" t="s">
        <v>308</v>
      </c>
      <c r="L59" s="11"/>
      <c r="M59" s="17"/>
    </row>
    <row r="60" spans="1:13" ht="10.5" customHeight="1">
      <c r="A60" s="9">
        <v>58</v>
      </c>
      <c r="B60" s="11">
        <v>11</v>
      </c>
      <c r="C60" s="14">
        <v>0</v>
      </c>
      <c r="D60" s="14" t="s">
        <v>4</v>
      </c>
      <c r="E60" s="14">
        <v>10022776792</v>
      </c>
      <c r="F60" s="82" t="s">
        <v>25</v>
      </c>
      <c r="G60" s="16" t="s">
        <v>11</v>
      </c>
      <c r="H60" s="14" t="s">
        <v>5</v>
      </c>
      <c r="I60" s="17">
        <v>0.10108796296296296</v>
      </c>
      <c r="J60" s="17" t="s">
        <v>303</v>
      </c>
      <c r="K60" s="18" t="s">
        <v>308</v>
      </c>
      <c r="L60" s="11"/>
      <c r="M60" s="17"/>
    </row>
    <row r="61" spans="1:13" ht="10.5" customHeight="1">
      <c r="A61" s="9">
        <v>59</v>
      </c>
      <c r="B61" s="11">
        <v>166</v>
      </c>
      <c r="C61" s="14">
        <v>0</v>
      </c>
      <c r="D61" s="14" t="s">
        <v>1</v>
      </c>
      <c r="E61" s="14">
        <v>10025610509</v>
      </c>
      <c r="F61" s="82" t="s">
        <v>176</v>
      </c>
      <c r="G61" s="16" t="s">
        <v>173</v>
      </c>
      <c r="H61" s="14" t="s">
        <v>5</v>
      </c>
      <c r="I61" s="17">
        <v>0.10108796296296296</v>
      </c>
      <c r="J61" s="17" t="s">
        <v>303</v>
      </c>
      <c r="K61" s="18" t="s">
        <v>308</v>
      </c>
      <c r="L61" s="11"/>
      <c r="M61" s="17"/>
    </row>
    <row r="62" spans="1:13" ht="10.5" customHeight="1">
      <c r="A62" s="9">
        <v>60</v>
      </c>
      <c r="B62" s="11">
        <v>164</v>
      </c>
      <c r="C62" s="14">
        <v>0</v>
      </c>
      <c r="D62" s="14" t="s">
        <v>1</v>
      </c>
      <c r="E62" s="14">
        <v>10025696694</v>
      </c>
      <c r="F62" s="82" t="s">
        <v>174</v>
      </c>
      <c r="G62" s="16" t="s">
        <v>173</v>
      </c>
      <c r="H62" s="14" t="s">
        <v>5</v>
      </c>
      <c r="I62" s="17">
        <v>0.10108796296296296</v>
      </c>
      <c r="J62" s="17" t="s">
        <v>303</v>
      </c>
      <c r="K62" s="18" t="s">
        <v>308</v>
      </c>
      <c r="L62" s="11"/>
      <c r="M62" s="17"/>
    </row>
    <row r="63" spans="1:13" ht="10.5" customHeight="1">
      <c r="A63" s="9">
        <v>61</v>
      </c>
      <c r="B63" s="11">
        <v>50</v>
      </c>
      <c r="C63" s="14">
        <v>0</v>
      </c>
      <c r="D63" s="14" t="s">
        <v>4</v>
      </c>
      <c r="E63" s="14">
        <v>10022698687</v>
      </c>
      <c r="F63" s="82" t="s">
        <v>63</v>
      </c>
      <c r="G63" s="16" t="s">
        <v>62</v>
      </c>
      <c r="H63" s="14" t="s">
        <v>251</v>
      </c>
      <c r="I63" s="17">
        <v>0.10108796296296296</v>
      </c>
      <c r="J63" s="17" t="s">
        <v>303</v>
      </c>
      <c r="K63" s="18" t="s">
        <v>308</v>
      </c>
      <c r="L63" s="11"/>
      <c r="M63" s="17"/>
    </row>
    <row r="64" spans="1:13" ht="10.5" customHeight="1">
      <c r="A64" s="9">
        <v>62</v>
      </c>
      <c r="B64" s="11">
        <v>142</v>
      </c>
      <c r="C64" s="14">
        <v>0</v>
      </c>
      <c r="D64" s="14" t="s">
        <v>1</v>
      </c>
      <c r="E64" s="14">
        <v>10027247583</v>
      </c>
      <c r="F64" s="82" t="s">
        <v>150</v>
      </c>
      <c r="G64" s="16" t="s">
        <v>12</v>
      </c>
      <c r="H64" s="14" t="s">
        <v>5</v>
      </c>
      <c r="I64" s="17">
        <v>0.10108796296296296</v>
      </c>
      <c r="J64" s="17" t="s">
        <v>303</v>
      </c>
      <c r="K64" s="18" t="s">
        <v>308</v>
      </c>
      <c r="L64" s="11"/>
      <c r="M64" s="17"/>
    </row>
    <row r="65" spans="1:13" ht="10.5" customHeight="1">
      <c r="A65" s="9">
        <v>63</v>
      </c>
      <c r="B65" s="11">
        <v>25</v>
      </c>
      <c r="C65" s="14">
        <v>0</v>
      </c>
      <c r="D65" s="14" t="s">
        <v>1</v>
      </c>
      <c r="E65" s="14">
        <v>10023512578</v>
      </c>
      <c r="F65" s="82" t="s">
        <v>36</v>
      </c>
      <c r="G65" s="16" t="s">
        <v>37</v>
      </c>
      <c r="H65" s="14" t="s">
        <v>5</v>
      </c>
      <c r="I65" s="17">
        <v>0.10108796296296296</v>
      </c>
      <c r="J65" s="17" t="s">
        <v>303</v>
      </c>
      <c r="K65" s="18" t="s">
        <v>308</v>
      </c>
      <c r="L65" s="11"/>
      <c r="M65" s="17"/>
    </row>
    <row r="66" spans="1:13" ht="10.5" customHeight="1">
      <c r="A66" s="9">
        <v>64</v>
      </c>
      <c r="B66" s="11">
        <v>138</v>
      </c>
      <c r="C66" s="14">
        <v>0</v>
      </c>
      <c r="D66" s="14" t="s">
        <v>1</v>
      </c>
      <c r="E66" s="14">
        <v>10026188465</v>
      </c>
      <c r="F66" s="82" t="s">
        <v>146</v>
      </c>
      <c r="G66" s="16" t="s">
        <v>141</v>
      </c>
      <c r="H66" s="14" t="s">
        <v>5</v>
      </c>
      <c r="I66" s="17">
        <v>0.10108796296296296</v>
      </c>
      <c r="J66" s="17" t="s">
        <v>303</v>
      </c>
      <c r="K66" s="18" t="s">
        <v>308</v>
      </c>
      <c r="L66" s="11"/>
      <c r="M66" s="17"/>
    </row>
    <row r="67" spans="1:13" ht="10.5" customHeight="1">
      <c r="A67" s="9">
        <v>65</v>
      </c>
      <c r="B67" s="11">
        <v>170</v>
      </c>
      <c r="C67" s="14">
        <v>0</v>
      </c>
      <c r="D67" s="14" t="s">
        <v>1</v>
      </c>
      <c r="E67" s="14">
        <v>10027402985</v>
      </c>
      <c r="F67" s="82" t="s">
        <v>180</v>
      </c>
      <c r="G67" s="16" t="s">
        <v>179</v>
      </c>
      <c r="H67" s="14" t="s">
        <v>5</v>
      </c>
      <c r="I67" s="17">
        <v>0.10108796296296296</v>
      </c>
      <c r="J67" s="17" t="s">
        <v>303</v>
      </c>
      <c r="K67" s="18" t="s">
        <v>308</v>
      </c>
      <c r="L67" s="11"/>
      <c r="M67" s="17"/>
    </row>
    <row r="68" spans="1:13" ht="10.5" customHeight="1">
      <c r="A68" s="9">
        <v>66</v>
      </c>
      <c r="B68" s="11">
        <v>21</v>
      </c>
      <c r="C68" s="14">
        <v>0</v>
      </c>
      <c r="D68" s="14" t="s">
        <v>33</v>
      </c>
      <c r="E68" s="14">
        <v>10034999503</v>
      </c>
      <c r="F68" s="82" t="s">
        <v>34</v>
      </c>
      <c r="G68" s="16" t="s">
        <v>32</v>
      </c>
      <c r="H68" s="14" t="s">
        <v>251</v>
      </c>
      <c r="I68" s="17">
        <v>0.10108796296296296</v>
      </c>
      <c r="J68" s="17" t="s">
        <v>303</v>
      </c>
      <c r="K68" s="18" t="s">
        <v>308</v>
      </c>
      <c r="L68" s="11"/>
      <c r="M68" s="17"/>
    </row>
    <row r="69" spans="1:13" ht="10.5" customHeight="1">
      <c r="A69" s="9">
        <v>67</v>
      </c>
      <c r="B69" s="11">
        <v>98</v>
      </c>
      <c r="C69" s="14">
        <v>0</v>
      </c>
      <c r="D69" s="14" t="s">
        <v>104</v>
      </c>
      <c r="E69" s="14">
        <v>10063973403</v>
      </c>
      <c r="F69" s="82" t="s">
        <v>105</v>
      </c>
      <c r="G69" s="16" t="s">
        <v>103</v>
      </c>
      <c r="H69" s="14" t="s">
        <v>251</v>
      </c>
      <c r="I69" s="17">
        <v>0.10108796296296296</v>
      </c>
      <c r="J69" s="17" t="s">
        <v>303</v>
      </c>
      <c r="K69" s="18" t="s">
        <v>308</v>
      </c>
      <c r="L69" s="11"/>
      <c r="M69" s="17"/>
    </row>
    <row r="70" spans="1:13" ht="10.5" customHeight="1">
      <c r="A70" s="9">
        <v>68</v>
      </c>
      <c r="B70" s="11">
        <v>24</v>
      </c>
      <c r="C70" s="14">
        <v>0</v>
      </c>
      <c r="D70" s="14" t="s">
        <v>33</v>
      </c>
      <c r="E70" s="14">
        <v>10023530463</v>
      </c>
      <c r="F70" s="82" t="s">
        <v>35</v>
      </c>
      <c r="G70" s="16" t="s">
        <v>32</v>
      </c>
      <c r="H70" s="14" t="s">
        <v>5</v>
      </c>
      <c r="I70" s="17">
        <v>0.10121527777777778</v>
      </c>
      <c r="J70" s="17" t="s">
        <v>303</v>
      </c>
      <c r="K70" s="18">
        <v>0.0010995370370370378</v>
      </c>
      <c r="L70" s="11"/>
      <c r="M70" s="17"/>
    </row>
    <row r="71" spans="1:13" ht="10.5" customHeight="1">
      <c r="A71" s="9">
        <v>69</v>
      </c>
      <c r="B71" s="11">
        <v>48</v>
      </c>
      <c r="C71" s="14">
        <v>0</v>
      </c>
      <c r="D71" s="14" t="s">
        <v>0</v>
      </c>
      <c r="E71" s="14">
        <v>10016413895</v>
      </c>
      <c r="F71" s="82" t="s">
        <v>61</v>
      </c>
      <c r="G71" s="16" t="s">
        <v>58</v>
      </c>
      <c r="H71" s="14" t="s">
        <v>5</v>
      </c>
      <c r="I71" s="17">
        <v>0.10143518518518518</v>
      </c>
      <c r="J71" s="17" t="s">
        <v>303</v>
      </c>
      <c r="K71" s="18">
        <v>0.0013194444444444425</v>
      </c>
      <c r="L71" s="11"/>
      <c r="M71" s="17"/>
    </row>
    <row r="72" spans="1:13" ht="10.5" customHeight="1">
      <c r="A72" s="9">
        <v>70</v>
      </c>
      <c r="B72" s="11">
        <v>75</v>
      </c>
      <c r="C72" s="14">
        <v>0</v>
      </c>
      <c r="D72" s="14" t="s">
        <v>45</v>
      </c>
      <c r="E72" s="14">
        <v>10023850159</v>
      </c>
      <c r="F72" s="82" t="s">
        <v>82</v>
      </c>
      <c r="G72" s="16" t="s">
        <v>80</v>
      </c>
      <c r="H72" s="14" t="s">
        <v>5</v>
      </c>
      <c r="I72" s="17">
        <v>0.10108796296296296</v>
      </c>
      <c r="J72" s="17" t="s">
        <v>303</v>
      </c>
      <c r="K72" s="18">
        <v>0.0009722222222222215</v>
      </c>
      <c r="L72" s="11"/>
      <c r="M72" s="17"/>
    </row>
    <row r="73" spans="1:13" ht="10.5" customHeight="1">
      <c r="A73" s="9">
        <v>71</v>
      </c>
      <c r="B73" s="11">
        <v>124</v>
      </c>
      <c r="C73" s="14">
        <v>0</v>
      </c>
      <c r="D73" s="14" t="s">
        <v>1</v>
      </c>
      <c r="E73" s="14">
        <v>10026390751</v>
      </c>
      <c r="F73" s="82" t="s">
        <v>131</v>
      </c>
      <c r="G73" s="16" t="s">
        <v>129</v>
      </c>
      <c r="H73" s="14" t="s">
        <v>5</v>
      </c>
      <c r="I73" s="17">
        <v>0.10165509259259259</v>
      </c>
      <c r="J73" s="17" t="s">
        <v>303</v>
      </c>
      <c r="K73" s="18">
        <v>0.0015393518518518473</v>
      </c>
      <c r="L73" s="11"/>
      <c r="M73" s="17"/>
    </row>
    <row r="74" spans="1:13" ht="10.5" customHeight="1">
      <c r="A74" s="9">
        <v>72</v>
      </c>
      <c r="B74" s="11">
        <v>91</v>
      </c>
      <c r="C74" s="14">
        <v>0</v>
      </c>
      <c r="D74" s="14" t="s">
        <v>97</v>
      </c>
      <c r="E74" s="14">
        <v>10042287738</v>
      </c>
      <c r="F74" s="82" t="s">
        <v>95</v>
      </c>
      <c r="G74" s="16" t="s">
        <v>96</v>
      </c>
      <c r="H74" s="14" t="s">
        <v>251</v>
      </c>
      <c r="I74" s="17">
        <v>0.10165509259259259</v>
      </c>
      <c r="J74" s="17" t="s">
        <v>303</v>
      </c>
      <c r="K74" s="18" t="s">
        <v>308</v>
      </c>
      <c r="L74" s="11"/>
      <c r="M74" s="17"/>
    </row>
    <row r="75" spans="1:13" ht="10.5" customHeight="1">
      <c r="A75" s="9">
        <v>73</v>
      </c>
      <c r="B75" s="11">
        <v>200</v>
      </c>
      <c r="C75" s="14">
        <v>0</v>
      </c>
      <c r="D75" s="14" t="s">
        <v>1</v>
      </c>
      <c r="E75" s="14">
        <v>10066574821</v>
      </c>
      <c r="F75" s="82" t="s">
        <v>206</v>
      </c>
      <c r="G75" s="16" t="s">
        <v>205</v>
      </c>
      <c r="H75" s="14" t="s">
        <v>251</v>
      </c>
      <c r="I75" s="17">
        <v>0.10167824074074074</v>
      </c>
      <c r="J75" s="17" t="s">
        <v>303</v>
      </c>
      <c r="K75" s="18">
        <v>0.0015624999999999944</v>
      </c>
      <c r="L75" s="11"/>
      <c r="M75" s="17"/>
    </row>
    <row r="76" spans="1:13" ht="10.5" customHeight="1">
      <c r="A76" s="9">
        <v>74</v>
      </c>
      <c r="B76" s="11">
        <v>160</v>
      </c>
      <c r="C76" s="14">
        <v>0</v>
      </c>
      <c r="D76" s="14" t="s">
        <v>10</v>
      </c>
      <c r="E76" s="14">
        <v>10016530804</v>
      </c>
      <c r="F76" s="82" t="s">
        <v>169</v>
      </c>
      <c r="G76" s="16" t="s">
        <v>167</v>
      </c>
      <c r="H76" s="14" t="s">
        <v>5</v>
      </c>
      <c r="I76" s="17">
        <v>0.10186342592592594</v>
      </c>
      <c r="J76" s="17" t="s">
        <v>303</v>
      </c>
      <c r="K76" s="18">
        <v>0.0017476851851851993</v>
      </c>
      <c r="L76" s="11"/>
      <c r="M76" s="17"/>
    </row>
    <row r="77" spans="1:13" ht="10.5" customHeight="1">
      <c r="A77" s="9">
        <v>75</v>
      </c>
      <c r="B77" s="11">
        <v>137</v>
      </c>
      <c r="C77" s="14">
        <v>0</v>
      </c>
      <c r="D77" s="14" t="s">
        <v>1</v>
      </c>
      <c r="E77" s="14">
        <v>10070039337</v>
      </c>
      <c r="F77" s="82" t="s">
        <v>145</v>
      </c>
      <c r="G77" s="16" t="s">
        <v>141</v>
      </c>
      <c r="H77" s="14" t="s">
        <v>251</v>
      </c>
      <c r="I77" s="17">
        <v>0.10186342592592594</v>
      </c>
      <c r="J77" s="17" t="s">
        <v>303</v>
      </c>
      <c r="K77" s="18" t="s">
        <v>308</v>
      </c>
      <c r="L77" s="11"/>
      <c r="M77" s="17"/>
    </row>
    <row r="78" spans="1:13" ht="10.5" customHeight="1">
      <c r="A78" s="9">
        <v>76</v>
      </c>
      <c r="B78" s="11">
        <v>194</v>
      </c>
      <c r="C78" s="14">
        <v>0</v>
      </c>
      <c r="D78" s="14" t="s">
        <v>1</v>
      </c>
      <c r="E78" s="14">
        <v>10067196126</v>
      </c>
      <c r="F78" s="82" t="s">
        <v>199</v>
      </c>
      <c r="G78" s="16" t="s">
        <v>198</v>
      </c>
      <c r="H78" s="14" t="s">
        <v>251</v>
      </c>
      <c r="I78" s="17">
        <v>0.10186342592592594</v>
      </c>
      <c r="J78" s="17" t="s">
        <v>303</v>
      </c>
      <c r="K78" s="18" t="s">
        <v>308</v>
      </c>
      <c r="L78" s="11"/>
      <c r="M78" s="17"/>
    </row>
    <row r="79" spans="1:13" ht="10.5" customHeight="1">
      <c r="A79" s="9">
        <v>77</v>
      </c>
      <c r="B79" s="11">
        <v>93</v>
      </c>
      <c r="C79" s="14">
        <v>0</v>
      </c>
      <c r="D79" s="14" t="s">
        <v>97</v>
      </c>
      <c r="E79" s="14">
        <v>10023555826</v>
      </c>
      <c r="F79" s="82" t="s">
        <v>99</v>
      </c>
      <c r="G79" s="16" t="s">
        <v>96</v>
      </c>
      <c r="H79" s="14" t="s">
        <v>5</v>
      </c>
      <c r="I79" s="17">
        <v>0.10260416666666666</v>
      </c>
      <c r="J79" s="17" t="s">
        <v>303</v>
      </c>
      <c r="K79" s="18">
        <v>0.0024884259259259217</v>
      </c>
      <c r="L79" s="11"/>
      <c r="M79" s="17"/>
    </row>
    <row r="80" spans="1:13" ht="10.5" customHeight="1">
      <c r="A80" s="9">
        <v>78</v>
      </c>
      <c r="B80" s="11">
        <v>60</v>
      </c>
      <c r="C80" s="14">
        <v>0</v>
      </c>
      <c r="D80" s="14" t="s">
        <v>0</v>
      </c>
      <c r="E80" s="14">
        <v>10016506249</v>
      </c>
      <c r="F80" s="82" t="s">
        <v>72</v>
      </c>
      <c r="G80" s="16" t="s">
        <v>67</v>
      </c>
      <c r="H80" s="14" t="s">
        <v>5</v>
      </c>
      <c r="I80" s="17">
        <v>0.10304398148148149</v>
      </c>
      <c r="J80" s="17" t="s">
        <v>303</v>
      </c>
      <c r="K80" s="18">
        <v>0.002928240740740745</v>
      </c>
      <c r="L80" s="11"/>
      <c r="M80" s="17"/>
    </row>
    <row r="81" spans="1:13" ht="10.5" customHeight="1">
      <c r="A81" s="9">
        <v>79</v>
      </c>
      <c r="B81" s="11">
        <v>140</v>
      </c>
      <c r="C81" s="14">
        <v>0</v>
      </c>
      <c r="D81" s="14" t="s">
        <v>1</v>
      </c>
      <c r="E81" s="14">
        <v>10069321638</v>
      </c>
      <c r="F81" s="82" t="s">
        <v>148</v>
      </c>
      <c r="G81" s="16" t="s">
        <v>12</v>
      </c>
      <c r="H81" s="14" t="s">
        <v>251</v>
      </c>
      <c r="I81" s="17">
        <v>0.10440972222222222</v>
      </c>
      <c r="J81" s="17" t="s">
        <v>303</v>
      </c>
      <c r="K81" s="18">
        <v>0.004293981481481482</v>
      </c>
      <c r="L81" s="11"/>
      <c r="M81" s="17"/>
    </row>
    <row r="82" spans="1:13" ht="10.5" customHeight="1">
      <c r="A82" s="9">
        <v>80</v>
      </c>
      <c r="B82" s="11">
        <v>49</v>
      </c>
      <c r="C82" s="14">
        <v>0</v>
      </c>
      <c r="D82" s="14" t="s">
        <v>4</v>
      </c>
      <c r="E82" s="14">
        <v>10022872984</v>
      </c>
      <c r="F82" s="82" t="s">
        <v>259</v>
      </c>
      <c r="G82" s="16" t="s">
        <v>62</v>
      </c>
      <c r="H82" s="14" t="s">
        <v>5</v>
      </c>
      <c r="I82" s="17">
        <v>0.10479166666666667</v>
      </c>
      <c r="J82" s="17" t="s">
        <v>303</v>
      </c>
      <c r="K82" s="18">
        <v>0.004675925925925931</v>
      </c>
      <c r="L82" s="11"/>
      <c r="M82" s="17"/>
    </row>
    <row r="83" spans="1:13" ht="10.5" customHeight="1">
      <c r="A83" s="9">
        <v>81</v>
      </c>
      <c r="B83" s="11">
        <v>26</v>
      </c>
      <c r="C83" s="14">
        <v>0</v>
      </c>
      <c r="D83" s="14" t="s">
        <v>1</v>
      </c>
      <c r="E83" s="14">
        <v>10068086102</v>
      </c>
      <c r="F83" s="82" t="s">
        <v>38</v>
      </c>
      <c r="G83" s="16" t="s">
        <v>37</v>
      </c>
      <c r="H83" s="14" t="s">
        <v>251</v>
      </c>
      <c r="I83" s="17">
        <v>0.10490740740740741</v>
      </c>
      <c r="J83" s="17" t="s">
        <v>303</v>
      </c>
      <c r="K83" s="18">
        <v>0.004791666666666666</v>
      </c>
      <c r="L83" s="11"/>
      <c r="M83" s="17"/>
    </row>
    <row r="84" spans="1:13" ht="10.5" customHeight="1">
      <c r="A84" s="9">
        <v>82</v>
      </c>
      <c r="B84" s="11">
        <v>53</v>
      </c>
      <c r="C84" s="14">
        <v>0</v>
      </c>
      <c r="D84" s="14" t="s">
        <v>0</v>
      </c>
      <c r="E84" s="14">
        <v>10016372873</v>
      </c>
      <c r="F84" s="82" t="s">
        <v>66</v>
      </c>
      <c r="G84" s="16" t="s">
        <v>62</v>
      </c>
      <c r="H84" s="14" t="s">
        <v>5</v>
      </c>
      <c r="I84" s="17">
        <v>0.10508101851851852</v>
      </c>
      <c r="J84" s="17" t="s">
        <v>303</v>
      </c>
      <c r="K84" s="18">
        <v>0.004965277777777777</v>
      </c>
      <c r="L84" s="11"/>
      <c r="M84" s="17"/>
    </row>
    <row r="85" spans="1:13" ht="10.5" customHeight="1">
      <c r="A85" s="9">
        <v>83</v>
      </c>
      <c r="B85" s="11">
        <v>9</v>
      </c>
      <c r="C85" s="14">
        <v>0</v>
      </c>
      <c r="D85" s="14" t="s">
        <v>23</v>
      </c>
      <c r="E85" s="14">
        <v>10023217437</v>
      </c>
      <c r="F85" s="82" t="s">
        <v>22</v>
      </c>
      <c r="G85" s="16" t="s">
        <v>11</v>
      </c>
      <c r="H85" s="14" t="s">
        <v>5</v>
      </c>
      <c r="I85" s="17">
        <v>0.10584490740740742</v>
      </c>
      <c r="J85" s="17" t="s">
        <v>303</v>
      </c>
      <c r="K85" s="18">
        <v>0.005729166666666674</v>
      </c>
      <c r="L85" s="11"/>
      <c r="M85" s="17"/>
    </row>
    <row r="86" spans="1:13" ht="10.5" customHeight="1">
      <c r="A86" s="9">
        <v>84</v>
      </c>
      <c r="B86" s="11">
        <v>186</v>
      </c>
      <c r="C86" s="14">
        <v>0</v>
      </c>
      <c r="D86" s="14" t="s">
        <v>1</v>
      </c>
      <c r="E86" s="14">
        <v>10068085593</v>
      </c>
      <c r="F86" s="82" t="s">
        <v>191</v>
      </c>
      <c r="G86" s="16" t="s">
        <v>186</v>
      </c>
      <c r="H86" s="14" t="s">
        <v>5</v>
      </c>
      <c r="I86" s="17">
        <v>0.10743055555555554</v>
      </c>
      <c r="J86" s="17" t="s">
        <v>303</v>
      </c>
      <c r="K86" s="18">
        <v>0.007314814814814802</v>
      </c>
      <c r="L86" s="11"/>
      <c r="M86" s="17"/>
    </row>
    <row r="87" spans="1:13" ht="10.5" customHeight="1">
      <c r="A87" s="9">
        <v>85</v>
      </c>
      <c r="B87" s="11">
        <v>108</v>
      </c>
      <c r="C87" s="14">
        <v>0</v>
      </c>
      <c r="D87" s="14" t="s">
        <v>109</v>
      </c>
      <c r="E87" s="14">
        <v>10055091233</v>
      </c>
      <c r="F87" s="82" t="s">
        <v>114</v>
      </c>
      <c r="G87" s="16" t="s">
        <v>108</v>
      </c>
      <c r="H87" s="14" t="s">
        <v>5</v>
      </c>
      <c r="I87" s="17">
        <v>0.1074537037037037</v>
      </c>
      <c r="J87" s="17" t="s">
        <v>303</v>
      </c>
      <c r="K87" s="18">
        <v>0.007337962962962963</v>
      </c>
      <c r="L87" s="11"/>
      <c r="M87" s="17"/>
    </row>
    <row r="88" spans="1:13" ht="10.5" customHeight="1">
      <c r="A88" s="9">
        <v>86</v>
      </c>
      <c r="B88" s="11">
        <v>7</v>
      </c>
      <c r="C88" s="14">
        <v>0</v>
      </c>
      <c r="D88" s="14" t="s">
        <v>20</v>
      </c>
      <c r="E88" s="14">
        <v>10022283510</v>
      </c>
      <c r="F88" s="82" t="s">
        <v>19</v>
      </c>
      <c r="G88" s="16" t="s">
        <v>11</v>
      </c>
      <c r="H88" s="14" t="s">
        <v>251</v>
      </c>
      <c r="I88" s="17">
        <v>0.1074537037037037</v>
      </c>
      <c r="J88" s="17" t="s">
        <v>303</v>
      </c>
      <c r="K88" s="18" t="s">
        <v>308</v>
      </c>
      <c r="L88" s="11"/>
      <c r="M88" s="17"/>
    </row>
    <row r="89" spans="1:13" ht="10.5" customHeight="1">
      <c r="A89" s="9">
        <v>87</v>
      </c>
      <c r="B89" s="11">
        <v>188</v>
      </c>
      <c r="C89" s="14">
        <v>0</v>
      </c>
      <c r="D89" s="14" t="s">
        <v>1</v>
      </c>
      <c r="E89" s="14">
        <v>10067434380</v>
      </c>
      <c r="F89" s="82" t="s">
        <v>194</v>
      </c>
      <c r="G89" s="16" t="s">
        <v>193</v>
      </c>
      <c r="H89" s="14" t="s">
        <v>251</v>
      </c>
      <c r="I89" s="17">
        <v>0.10849537037037038</v>
      </c>
      <c r="J89" s="17" t="s">
        <v>303</v>
      </c>
      <c r="K89" s="18">
        <v>0.00837962962962964</v>
      </c>
      <c r="L89" s="11"/>
      <c r="M89" s="17"/>
    </row>
    <row r="90" spans="1:13" ht="10.5" customHeight="1">
      <c r="A90" s="9">
        <v>88</v>
      </c>
      <c r="B90" s="11">
        <v>196</v>
      </c>
      <c r="C90" s="14">
        <v>0</v>
      </c>
      <c r="D90" s="14" t="s">
        <v>1</v>
      </c>
      <c r="E90" s="14">
        <v>10066452660</v>
      </c>
      <c r="F90" s="82" t="s">
        <v>201</v>
      </c>
      <c r="G90" s="16" t="s">
        <v>198</v>
      </c>
      <c r="H90" s="14" t="s">
        <v>251</v>
      </c>
      <c r="I90" s="17">
        <v>0.10858796296296297</v>
      </c>
      <c r="J90" s="17" t="s">
        <v>303</v>
      </c>
      <c r="K90" s="18">
        <v>0.008472222222222228</v>
      </c>
      <c r="L90" s="11"/>
      <c r="M90" s="17"/>
    </row>
    <row r="91" spans="1:13" ht="10.5" customHeight="1">
      <c r="A91" s="9">
        <v>89</v>
      </c>
      <c r="B91" s="11">
        <v>80</v>
      </c>
      <c r="C91" s="14">
        <v>0</v>
      </c>
      <c r="D91" s="14" t="s">
        <v>45</v>
      </c>
      <c r="E91" s="14">
        <v>10023858142</v>
      </c>
      <c r="F91" s="82" t="s">
        <v>87</v>
      </c>
      <c r="G91" s="16" t="s">
        <v>86</v>
      </c>
      <c r="H91" s="14" t="s">
        <v>5</v>
      </c>
      <c r="I91" s="17">
        <v>0.10858796296296297</v>
      </c>
      <c r="J91" s="17" t="s">
        <v>303</v>
      </c>
      <c r="K91" s="18" t="s">
        <v>308</v>
      </c>
      <c r="L91" s="11"/>
      <c r="M91" s="17"/>
    </row>
    <row r="92" spans="1:13" ht="10.5" customHeight="1">
      <c r="A92" s="9">
        <v>90</v>
      </c>
      <c r="B92" s="11">
        <v>152</v>
      </c>
      <c r="C92" s="14">
        <v>0</v>
      </c>
      <c r="D92" s="14" t="s">
        <v>1</v>
      </c>
      <c r="E92" s="14">
        <v>10066369101</v>
      </c>
      <c r="F92" s="82" t="s">
        <v>162</v>
      </c>
      <c r="G92" s="16" t="s">
        <v>161</v>
      </c>
      <c r="H92" s="14" t="s">
        <v>251</v>
      </c>
      <c r="I92" s="17">
        <v>0.10868055555555556</v>
      </c>
      <c r="J92" s="17" t="s">
        <v>303</v>
      </c>
      <c r="K92" s="18">
        <v>0.008564814814814817</v>
      </c>
      <c r="L92" s="11"/>
      <c r="M92" s="17"/>
    </row>
    <row r="93" spans="1:13" ht="10.5" customHeight="1">
      <c r="A93" s="9">
        <v>91</v>
      </c>
      <c r="B93" s="11">
        <v>136</v>
      </c>
      <c r="C93" s="14">
        <v>0</v>
      </c>
      <c r="D93" s="14" t="s">
        <v>1</v>
      </c>
      <c r="E93" s="14">
        <v>10069510079</v>
      </c>
      <c r="F93" s="82" t="s">
        <v>144</v>
      </c>
      <c r="G93" s="16" t="s">
        <v>141</v>
      </c>
      <c r="H93" s="14" t="s">
        <v>251</v>
      </c>
      <c r="I93" s="17">
        <v>0.10871527777777779</v>
      </c>
      <c r="J93" s="17" t="s">
        <v>303</v>
      </c>
      <c r="K93" s="18">
        <v>0.008599537037037044</v>
      </c>
      <c r="L93" s="11"/>
      <c r="M93" s="17"/>
    </row>
    <row r="94" spans="1:13" ht="10.5" customHeight="1">
      <c r="A94" s="9">
        <v>92</v>
      </c>
      <c r="B94" s="11">
        <v>36</v>
      </c>
      <c r="C94" s="14">
        <v>0</v>
      </c>
      <c r="D94" s="14" t="s">
        <v>4</v>
      </c>
      <c r="E94" s="14">
        <v>10022852574</v>
      </c>
      <c r="F94" s="82" t="s">
        <v>49</v>
      </c>
      <c r="G94" s="16" t="s">
        <v>44</v>
      </c>
      <c r="H94" s="14" t="s">
        <v>5</v>
      </c>
      <c r="I94" s="17">
        <v>0.11171296296296296</v>
      </c>
      <c r="J94" s="17" t="s">
        <v>303</v>
      </c>
      <c r="K94" s="18">
        <v>0.011597222222222217</v>
      </c>
      <c r="L94" s="11"/>
      <c r="M94" s="17"/>
    </row>
    <row r="95" spans="1:13" ht="10.5" customHeight="1">
      <c r="A95" s="9">
        <v>93</v>
      </c>
      <c r="B95" s="11">
        <v>34</v>
      </c>
      <c r="C95" s="14">
        <v>0</v>
      </c>
      <c r="D95" s="14" t="s">
        <v>4</v>
      </c>
      <c r="E95" s="14">
        <v>10022700711</v>
      </c>
      <c r="F95" s="82" t="s">
        <v>48</v>
      </c>
      <c r="G95" s="16" t="s">
        <v>44</v>
      </c>
      <c r="H95" s="14" t="s">
        <v>5</v>
      </c>
      <c r="I95" s="17">
        <v>0.11171296296296296</v>
      </c>
      <c r="J95" s="17" t="s">
        <v>303</v>
      </c>
      <c r="K95" s="18" t="s">
        <v>308</v>
      </c>
      <c r="L95" s="11"/>
      <c r="M95" s="17"/>
    </row>
    <row r="96" spans="1:13" ht="10.5" customHeight="1">
      <c r="A96" s="9">
        <v>94</v>
      </c>
      <c r="B96" s="11">
        <v>96</v>
      </c>
      <c r="C96" s="14">
        <v>0</v>
      </c>
      <c r="D96" s="14" t="s">
        <v>97</v>
      </c>
      <c r="E96" s="14">
        <v>10042386758</v>
      </c>
      <c r="F96" s="82" t="s">
        <v>101</v>
      </c>
      <c r="G96" s="16" t="s">
        <v>96</v>
      </c>
      <c r="H96" s="14" t="s">
        <v>5</v>
      </c>
      <c r="I96" s="17">
        <v>0.11174768518518519</v>
      </c>
      <c r="J96" s="17" t="s">
        <v>303</v>
      </c>
      <c r="K96" s="18">
        <v>0.011631944444444445</v>
      </c>
      <c r="L96" s="11"/>
      <c r="M96" s="17"/>
    </row>
    <row r="97" spans="1:13" ht="10.5" customHeight="1">
      <c r="A97" s="9">
        <v>95</v>
      </c>
      <c r="B97" s="11">
        <v>135</v>
      </c>
      <c r="C97" s="14">
        <v>0</v>
      </c>
      <c r="D97" s="14" t="s">
        <v>1</v>
      </c>
      <c r="E97" s="14">
        <v>10026010229</v>
      </c>
      <c r="F97" s="82" t="s">
        <v>143</v>
      </c>
      <c r="G97" s="16" t="s">
        <v>141</v>
      </c>
      <c r="H97" s="14" t="s">
        <v>5</v>
      </c>
      <c r="I97" s="17">
        <v>0.11181712962962963</v>
      </c>
      <c r="J97" s="17" t="s">
        <v>303</v>
      </c>
      <c r="K97" s="18">
        <v>0.011701388888888886</v>
      </c>
      <c r="L97" s="11"/>
      <c r="M97" s="17"/>
    </row>
    <row r="98" spans="1:13" ht="10.5" customHeight="1">
      <c r="A98" s="9">
        <v>96</v>
      </c>
      <c r="B98" s="11">
        <v>6</v>
      </c>
      <c r="C98" s="14">
        <v>0</v>
      </c>
      <c r="D98" s="14" t="s">
        <v>4</v>
      </c>
      <c r="E98" s="14">
        <v>10022723646</v>
      </c>
      <c r="F98" s="82" t="s">
        <v>250</v>
      </c>
      <c r="G98" s="16" t="s">
        <v>17</v>
      </c>
      <c r="H98" s="14" t="s">
        <v>251</v>
      </c>
      <c r="I98" s="17">
        <v>0.11298611111111112</v>
      </c>
      <c r="J98" s="17" t="s">
        <v>303</v>
      </c>
      <c r="K98" s="18">
        <v>0.01287037037037038</v>
      </c>
      <c r="L98" s="11"/>
      <c r="M98" s="17"/>
    </row>
    <row r="99" spans="1:13" ht="10.5" customHeight="1">
      <c r="A99" s="9">
        <v>97</v>
      </c>
      <c r="B99" s="11">
        <v>162</v>
      </c>
      <c r="C99" s="14">
        <v>0</v>
      </c>
      <c r="D99" s="14" t="s">
        <v>1</v>
      </c>
      <c r="E99" s="14">
        <v>10070139064</v>
      </c>
      <c r="F99" s="82" t="s">
        <v>171</v>
      </c>
      <c r="G99" s="16" t="s">
        <v>167</v>
      </c>
      <c r="H99" s="14" t="s">
        <v>251</v>
      </c>
      <c r="I99" s="17">
        <v>0.1195486111111111</v>
      </c>
      <c r="J99" s="17" t="s">
        <v>303</v>
      </c>
      <c r="K99" s="18">
        <v>0.019432870370370364</v>
      </c>
      <c r="L99" s="11"/>
      <c r="M99" s="17"/>
    </row>
    <row r="100" spans="1:13" ht="10.5" customHeight="1">
      <c r="A100" s="9">
        <v>98</v>
      </c>
      <c r="B100" s="11">
        <v>198</v>
      </c>
      <c r="C100" s="14">
        <v>0</v>
      </c>
      <c r="D100" s="14" t="s">
        <v>1</v>
      </c>
      <c r="E100" s="14">
        <v>10067196631</v>
      </c>
      <c r="F100" s="82" t="s">
        <v>203</v>
      </c>
      <c r="G100" s="16" t="s">
        <v>198</v>
      </c>
      <c r="H100" s="14" t="s">
        <v>5</v>
      </c>
      <c r="I100" s="17">
        <v>0.12287037037037037</v>
      </c>
      <c r="J100" s="17" t="s">
        <v>303</v>
      </c>
      <c r="K100" s="18">
        <v>0.022754629629629625</v>
      </c>
      <c r="L100" s="11"/>
      <c r="M100" s="17"/>
    </row>
    <row r="101" spans="2:13" ht="3.75" customHeight="1">
      <c r="B101" s="11"/>
      <c r="C101" s="14"/>
      <c r="D101" s="14"/>
      <c r="E101" s="14"/>
      <c r="F101" s="82"/>
      <c r="G101" s="16"/>
      <c r="H101" s="14"/>
      <c r="I101" s="17"/>
      <c r="J101" s="17"/>
      <c r="K101" s="18"/>
      <c r="L101" s="11"/>
      <c r="M101" s="17"/>
    </row>
    <row r="102" spans="1:13" ht="10.5" customHeight="1">
      <c r="A102" s="9" t="s">
        <v>529</v>
      </c>
      <c r="B102" s="11">
        <v>13</v>
      </c>
      <c r="C102" s="14"/>
      <c r="D102" s="14" t="s">
        <v>1</v>
      </c>
      <c r="E102" s="14">
        <v>10069585962</v>
      </c>
      <c r="F102" s="82" t="s">
        <v>252</v>
      </c>
      <c r="G102" s="16" t="s">
        <v>27</v>
      </c>
      <c r="H102" s="14" t="s">
        <v>251</v>
      </c>
      <c r="I102" s="17"/>
      <c r="J102" s="17"/>
      <c r="K102" s="18"/>
      <c r="L102" s="11"/>
      <c r="M102" s="17"/>
    </row>
    <row r="103" spans="2:13" ht="10.5" customHeight="1">
      <c r="B103" s="11">
        <v>17</v>
      </c>
      <c r="C103" s="14"/>
      <c r="D103" s="14" t="s">
        <v>1</v>
      </c>
      <c r="E103" s="14">
        <v>10071562136</v>
      </c>
      <c r="F103" s="82" t="s">
        <v>31</v>
      </c>
      <c r="G103" s="16" t="s">
        <v>27</v>
      </c>
      <c r="H103" s="14" t="s">
        <v>251</v>
      </c>
      <c r="I103" s="17"/>
      <c r="J103" s="17"/>
      <c r="K103" s="18"/>
      <c r="L103" s="11"/>
      <c r="M103" s="17"/>
    </row>
    <row r="104" spans="2:13" ht="10.5" customHeight="1">
      <c r="B104" s="11">
        <v>15</v>
      </c>
      <c r="C104" s="14"/>
      <c r="D104" s="14" t="s">
        <v>1</v>
      </c>
      <c r="E104" s="14">
        <v>10026815026</v>
      </c>
      <c r="F104" s="82" t="s">
        <v>29</v>
      </c>
      <c r="G104" s="16" t="s">
        <v>27</v>
      </c>
      <c r="H104" s="14" t="s">
        <v>5</v>
      </c>
      <c r="I104" s="17"/>
      <c r="J104" s="17"/>
      <c r="K104" s="18"/>
      <c r="L104" s="11"/>
      <c r="M104" s="17"/>
    </row>
    <row r="105" spans="2:13" ht="10.5" customHeight="1">
      <c r="B105" s="11">
        <v>28</v>
      </c>
      <c r="C105" s="14"/>
      <c r="D105" s="14" t="s">
        <v>1</v>
      </c>
      <c r="E105" s="14">
        <v>10068083573</v>
      </c>
      <c r="F105" s="82" t="s">
        <v>40</v>
      </c>
      <c r="G105" s="16" t="s">
        <v>37</v>
      </c>
      <c r="H105" s="14" t="s">
        <v>251</v>
      </c>
      <c r="I105" s="17"/>
      <c r="J105" s="17"/>
      <c r="K105" s="18"/>
      <c r="L105" s="11"/>
      <c r="M105" s="17"/>
    </row>
    <row r="106" spans="2:13" ht="10.5" customHeight="1">
      <c r="B106" s="11">
        <v>35</v>
      </c>
      <c r="C106" s="14"/>
      <c r="D106" s="14" t="s">
        <v>4</v>
      </c>
      <c r="E106" s="14">
        <v>10022718598</v>
      </c>
      <c r="F106" s="82" t="s">
        <v>256</v>
      </c>
      <c r="G106" s="16" t="s">
        <v>44</v>
      </c>
      <c r="H106" s="14" t="s">
        <v>251</v>
      </c>
      <c r="I106" s="17"/>
      <c r="J106" s="17"/>
      <c r="K106" s="18"/>
      <c r="L106" s="11"/>
      <c r="M106" s="17"/>
    </row>
    <row r="107" spans="2:13" ht="10.5" customHeight="1">
      <c r="B107" s="11">
        <v>33</v>
      </c>
      <c r="C107" s="14"/>
      <c r="D107" s="14" t="s">
        <v>4</v>
      </c>
      <c r="E107" s="14">
        <v>10023114373</v>
      </c>
      <c r="F107" s="82" t="s">
        <v>47</v>
      </c>
      <c r="G107" s="16" t="s">
        <v>44</v>
      </c>
      <c r="H107" s="14" t="s">
        <v>5</v>
      </c>
      <c r="I107" s="17"/>
      <c r="J107" s="17"/>
      <c r="K107" s="18"/>
      <c r="L107" s="11"/>
      <c r="M107" s="17"/>
    </row>
    <row r="108" spans="2:13" ht="10.5" customHeight="1">
      <c r="B108" s="11">
        <v>39</v>
      </c>
      <c r="C108" s="14"/>
      <c r="D108" s="14" t="s">
        <v>0</v>
      </c>
      <c r="E108" s="14">
        <v>10064930265</v>
      </c>
      <c r="F108" s="82" t="s">
        <v>53</v>
      </c>
      <c r="G108" s="16" t="s">
        <v>51</v>
      </c>
      <c r="H108" s="14" t="s">
        <v>251</v>
      </c>
      <c r="I108" s="17"/>
      <c r="J108" s="17"/>
      <c r="K108" s="18"/>
      <c r="L108" s="11"/>
      <c r="M108" s="17"/>
    </row>
    <row r="109" spans="2:13" ht="10.5" customHeight="1">
      <c r="B109" s="11">
        <v>42</v>
      </c>
      <c r="C109" s="14"/>
      <c r="D109" s="14" t="s">
        <v>0</v>
      </c>
      <c r="E109" s="14">
        <v>10073120907</v>
      </c>
      <c r="F109" s="82" t="s">
        <v>56</v>
      </c>
      <c r="G109" s="16" t="s">
        <v>51</v>
      </c>
      <c r="H109" s="14" t="s">
        <v>251</v>
      </c>
      <c r="I109" s="17"/>
      <c r="J109" s="17"/>
      <c r="K109" s="18"/>
      <c r="L109" s="11"/>
      <c r="M109" s="17"/>
    </row>
    <row r="110" spans="2:13" ht="10.5" customHeight="1">
      <c r="B110" s="11">
        <v>40</v>
      </c>
      <c r="C110" s="14"/>
      <c r="D110" s="14" t="s">
        <v>0</v>
      </c>
      <c r="E110" s="14">
        <v>10016496246</v>
      </c>
      <c r="F110" s="82" t="s">
        <v>54</v>
      </c>
      <c r="G110" s="16" t="s">
        <v>51</v>
      </c>
      <c r="H110" s="14" t="s">
        <v>5</v>
      </c>
      <c r="I110" s="17"/>
      <c r="J110" s="17"/>
      <c r="K110" s="18"/>
      <c r="L110" s="11"/>
      <c r="M110" s="17"/>
    </row>
    <row r="111" spans="2:13" ht="10.5" customHeight="1">
      <c r="B111" s="11">
        <v>45</v>
      </c>
      <c r="C111" s="14"/>
      <c r="D111" s="14" t="s">
        <v>0</v>
      </c>
      <c r="E111" s="14">
        <v>10049029642</v>
      </c>
      <c r="F111" s="82" t="s">
        <v>60</v>
      </c>
      <c r="G111" s="16" t="s">
        <v>58</v>
      </c>
      <c r="H111" s="14" t="s">
        <v>251</v>
      </c>
      <c r="I111" s="17"/>
      <c r="J111" s="17"/>
      <c r="K111" s="18"/>
      <c r="L111" s="11"/>
      <c r="M111" s="17"/>
    </row>
    <row r="112" spans="2:13" ht="10.5" customHeight="1">
      <c r="B112" s="11">
        <v>47</v>
      </c>
      <c r="C112" s="14"/>
      <c r="D112" s="14" t="s">
        <v>0</v>
      </c>
      <c r="E112" s="14">
        <v>10050519196</v>
      </c>
      <c r="F112" s="82" t="s">
        <v>258</v>
      </c>
      <c r="G112" s="16" t="s">
        <v>58</v>
      </c>
      <c r="H112" s="14" t="s">
        <v>251</v>
      </c>
      <c r="I112" s="17"/>
      <c r="J112" s="17"/>
      <c r="K112" s="18"/>
      <c r="L112" s="17"/>
      <c r="M112" s="17"/>
    </row>
    <row r="113" spans="2:13" ht="10.5" customHeight="1">
      <c r="B113" s="11">
        <v>72</v>
      </c>
      <c r="C113" s="14"/>
      <c r="D113" s="14" t="s">
        <v>0</v>
      </c>
      <c r="E113" s="14">
        <v>10064946433</v>
      </c>
      <c r="F113" s="82" t="s">
        <v>260</v>
      </c>
      <c r="G113" s="16" t="s">
        <v>74</v>
      </c>
      <c r="H113" s="14" t="s">
        <v>251</v>
      </c>
      <c r="I113" s="17"/>
      <c r="J113" s="17"/>
      <c r="K113" s="18"/>
      <c r="L113" s="17"/>
      <c r="M113" s="17"/>
    </row>
    <row r="114" spans="2:13" ht="10.5" customHeight="1">
      <c r="B114" s="11">
        <v>70</v>
      </c>
      <c r="C114" s="14"/>
      <c r="D114" s="14" t="s">
        <v>0</v>
      </c>
      <c r="E114" s="14">
        <v>10016412380</v>
      </c>
      <c r="F114" s="82" t="s">
        <v>77</v>
      </c>
      <c r="G114" s="16" t="s">
        <v>74</v>
      </c>
      <c r="H114" s="14" t="s">
        <v>5</v>
      </c>
      <c r="I114" s="17"/>
      <c r="J114" s="17"/>
      <c r="K114" s="18"/>
      <c r="L114" s="17"/>
      <c r="M114" s="17"/>
    </row>
    <row r="115" spans="2:13" ht="10.5" customHeight="1">
      <c r="B115" s="11">
        <v>67</v>
      </c>
      <c r="C115" s="14"/>
      <c r="D115" s="14" t="s">
        <v>0</v>
      </c>
      <c r="E115" s="14">
        <v>10064926225</v>
      </c>
      <c r="F115" s="82" t="s">
        <v>73</v>
      </c>
      <c r="G115" s="16" t="s">
        <v>74</v>
      </c>
      <c r="H115" s="14" t="s">
        <v>251</v>
      </c>
      <c r="I115" s="17"/>
      <c r="J115" s="17"/>
      <c r="K115" s="18"/>
      <c r="L115" s="17"/>
      <c r="M115" s="17"/>
    </row>
    <row r="116" spans="2:13" ht="10.5" customHeight="1">
      <c r="B116" s="11">
        <v>71</v>
      </c>
      <c r="C116" s="14"/>
      <c r="D116" s="14" t="s">
        <v>0</v>
      </c>
      <c r="E116" s="14">
        <v>10064944312</v>
      </c>
      <c r="F116" s="82" t="s">
        <v>78</v>
      </c>
      <c r="G116" s="16" t="s">
        <v>74</v>
      </c>
      <c r="H116" s="14" t="s">
        <v>251</v>
      </c>
      <c r="I116" s="17"/>
      <c r="J116" s="17"/>
      <c r="K116" s="18"/>
      <c r="L116" s="17"/>
      <c r="M116" s="17"/>
    </row>
    <row r="117" spans="2:13" ht="10.5" customHeight="1">
      <c r="B117" s="11">
        <v>79</v>
      </c>
      <c r="C117" s="14"/>
      <c r="D117" s="14" t="s">
        <v>45</v>
      </c>
      <c r="E117" s="14">
        <v>10023695666</v>
      </c>
      <c r="F117" s="82" t="s">
        <v>85</v>
      </c>
      <c r="G117" s="16" t="s">
        <v>86</v>
      </c>
      <c r="H117" s="14" t="s">
        <v>5</v>
      </c>
      <c r="I117" s="17"/>
      <c r="J117" s="17"/>
      <c r="K117" s="18"/>
      <c r="L117" s="17"/>
      <c r="M117" s="17"/>
    </row>
    <row r="118" spans="2:13" ht="10.5" customHeight="1">
      <c r="B118" s="11">
        <v>81</v>
      </c>
      <c r="C118" s="14"/>
      <c r="D118" s="14" t="s">
        <v>45</v>
      </c>
      <c r="E118" s="14">
        <v>10023903006</v>
      </c>
      <c r="F118" s="82" t="s">
        <v>262</v>
      </c>
      <c r="G118" s="16" t="s">
        <v>86</v>
      </c>
      <c r="H118" s="14" t="s">
        <v>251</v>
      </c>
      <c r="I118" s="17"/>
      <c r="J118" s="17"/>
      <c r="K118" s="18"/>
      <c r="L118" s="17"/>
      <c r="M118" s="17"/>
    </row>
    <row r="119" spans="2:13" ht="10.5" customHeight="1">
      <c r="B119" s="11">
        <v>95</v>
      </c>
      <c r="C119" s="14"/>
      <c r="D119" s="14" t="s">
        <v>97</v>
      </c>
      <c r="E119" s="14">
        <v>10040074724</v>
      </c>
      <c r="F119" s="82" t="s">
        <v>265</v>
      </c>
      <c r="G119" s="16" t="s">
        <v>96</v>
      </c>
      <c r="H119" s="14" t="s">
        <v>5</v>
      </c>
      <c r="I119" s="17"/>
      <c r="J119" s="17"/>
      <c r="K119" s="18"/>
      <c r="L119" s="17"/>
      <c r="M119" s="17"/>
    </row>
    <row r="120" spans="2:13" ht="10.5" customHeight="1">
      <c r="B120" s="11">
        <v>109</v>
      </c>
      <c r="C120" s="14"/>
      <c r="D120" s="14" t="s">
        <v>109</v>
      </c>
      <c r="E120" s="14">
        <v>10059898187</v>
      </c>
      <c r="F120" s="82" t="s">
        <v>115</v>
      </c>
      <c r="G120" s="16" t="s">
        <v>116</v>
      </c>
      <c r="H120" s="14" t="s">
        <v>251</v>
      </c>
      <c r="I120" s="17"/>
      <c r="J120" s="17"/>
      <c r="K120" s="18"/>
      <c r="L120" s="17"/>
      <c r="M120" s="17"/>
    </row>
    <row r="121" spans="2:13" ht="10.5" customHeight="1">
      <c r="B121" s="11">
        <v>115</v>
      </c>
      <c r="C121" s="14"/>
      <c r="D121" s="14" t="s">
        <v>1</v>
      </c>
      <c r="E121" s="14">
        <v>10067790654</v>
      </c>
      <c r="F121" s="82" t="s">
        <v>121</v>
      </c>
      <c r="G121" s="16" t="s">
        <v>122</v>
      </c>
      <c r="H121" s="14" t="s">
        <v>251</v>
      </c>
      <c r="I121" s="17"/>
      <c r="J121" s="17"/>
      <c r="K121" s="18"/>
      <c r="L121" s="17"/>
      <c r="M121" s="17"/>
    </row>
    <row r="122" spans="2:13" ht="10.5" customHeight="1">
      <c r="B122" s="11">
        <v>118</v>
      </c>
      <c r="C122" s="14"/>
      <c r="D122" s="14" t="s">
        <v>1</v>
      </c>
      <c r="E122" s="14">
        <v>10068070237</v>
      </c>
      <c r="F122" s="82" t="s">
        <v>125</v>
      </c>
      <c r="G122" s="16" t="s">
        <v>122</v>
      </c>
      <c r="H122" s="14" t="s">
        <v>251</v>
      </c>
      <c r="I122" s="17"/>
      <c r="J122" s="17"/>
      <c r="K122" s="18"/>
      <c r="L122" s="17"/>
      <c r="M122" s="17"/>
    </row>
    <row r="123" spans="2:13" ht="10.5" customHeight="1">
      <c r="B123" s="11">
        <v>117</v>
      </c>
      <c r="C123" s="14"/>
      <c r="D123" s="14" t="s">
        <v>1</v>
      </c>
      <c r="E123" s="14">
        <v>10068084987</v>
      </c>
      <c r="F123" s="82" t="s">
        <v>124</v>
      </c>
      <c r="G123" s="16" t="s">
        <v>122</v>
      </c>
      <c r="H123" s="14" t="s">
        <v>251</v>
      </c>
      <c r="I123" s="17"/>
      <c r="J123" s="17"/>
      <c r="K123" s="18"/>
      <c r="L123" s="17"/>
      <c r="M123" s="17"/>
    </row>
    <row r="124" spans="2:13" ht="10.5" customHeight="1">
      <c r="B124" s="11">
        <v>130</v>
      </c>
      <c r="C124" s="14"/>
      <c r="D124" s="14" t="s">
        <v>1</v>
      </c>
      <c r="E124" s="14">
        <v>10027164024</v>
      </c>
      <c r="F124" s="82" t="s">
        <v>138</v>
      </c>
      <c r="G124" s="16" t="s">
        <v>135</v>
      </c>
      <c r="H124" s="14" t="s">
        <v>5</v>
      </c>
      <c r="I124" s="17"/>
      <c r="J124" s="17"/>
      <c r="K124" s="18"/>
      <c r="L124" s="17"/>
      <c r="M124" s="17"/>
    </row>
    <row r="125" spans="2:13" ht="10.5" customHeight="1">
      <c r="B125" s="11">
        <v>129</v>
      </c>
      <c r="C125" s="14"/>
      <c r="D125" s="14" t="s">
        <v>1</v>
      </c>
      <c r="E125" s="14">
        <v>10027007107</v>
      </c>
      <c r="F125" s="82" t="s">
        <v>137</v>
      </c>
      <c r="G125" s="16" t="s">
        <v>135</v>
      </c>
      <c r="H125" s="14" t="s">
        <v>5</v>
      </c>
      <c r="I125" s="17"/>
      <c r="J125" s="17"/>
      <c r="K125" s="18"/>
      <c r="L125" s="17"/>
      <c r="M125" s="17"/>
    </row>
    <row r="126" spans="2:13" ht="10.5" customHeight="1">
      <c r="B126" s="11">
        <v>134</v>
      </c>
      <c r="C126" s="14"/>
      <c r="D126" s="14" t="s">
        <v>1</v>
      </c>
      <c r="E126" s="14">
        <v>10023513083</v>
      </c>
      <c r="F126" s="82" t="s">
        <v>142</v>
      </c>
      <c r="G126" s="16" t="s">
        <v>141</v>
      </c>
      <c r="H126" s="14" t="s">
        <v>5</v>
      </c>
      <c r="I126" s="17"/>
      <c r="J126" s="17"/>
      <c r="K126" s="18"/>
      <c r="L126" s="17"/>
      <c r="M126" s="17"/>
    </row>
    <row r="127" spans="2:13" ht="10.5" customHeight="1">
      <c r="B127" s="11">
        <v>133</v>
      </c>
      <c r="C127" s="14"/>
      <c r="D127" s="14" t="s">
        <v>1</v>
      </c>
      <c r="E127" s="14">
        <v>10025815724</v>
      </c>
      <c r="F127" s="82" t="s">
        <v>140</v>
      </c>
      <c r="G127" s="16" t="s">
        <v>141</v>
      </c>
      <c r="H127" s="14" t="s">
        <v>5</v>
      </c>
      <c r="I127" s="17"/>
      <c r="J127" s="17"/>
      <c r="K127" s="18"/>
      <c r="L127" s="17"/>
      <c r="M127" s="17"/>
    </row>
    <row r="128" spans="2:13" ht="10.5" customHeight="1">
      <c r="B128" s="11">
        <v>139</v>
      </c>
      <c r="C128" s="14"/>
      <c r="D128" s="14" t="s">
        <v>1</v>
      </c>
      <c r="E128" s="14">
        <v>10069504120</v>
      </c>
      <c r="F128" s="82" t="s">
        <v>147</v>
      </c>
      <c r="G128" s="16" t="s">
        <v>12</v>
      </c>
      <c r="H128" s="14" t="s">
        <v>251</v>
      </c>
      <c r="I128" s="17"/>
      <c r="J128" s="17"/>
      <c r="K128" s="18"/>
      <c r="L128" s="17"/>
      <c r="M128" s="17"/>
    </row>
    <row r="129" spans="2:13" ht="10.5" customHeight="1">
      <c r="B129" s="11">
        <v>145</v>
      </c>
      <c r="C129" s="14"/>
      <c r="D129" s="14" t="s">
        <v>1</v>
      </c>
      <c r="E129" s="14">
        <v>10068670324</v>
      </c>
      <c r="F129" s="82" t="s">
        <v>153</v>
      </c>
      <c r="G129" s="16" t="s">
        <v>154</v>
      </c>
      <c r="H129" s="14" t="s">
        <v>251</v>
      </c>
      <c r="I129" s="17"/>
      <c r="J129" s="17"/>
      <c r="K129" s="18"/>
      <c r="L129" s="17"/>
      <c r="M129" s="17"/>
    </row>
    <row r="130" spans="2:13" ht="10.5" customHeight="1">
      <c r="B130" s="11">
        <v>146</v>
      </c>
      <c r="C130" s="14"/>
      <c r="D130" s="14" t="s">
        <v>1</v>
      </c>
      <c r="E130" s="14">
        <v>10027443304</v>
      </c>
      <c r="F130" s="82" t="s">
        <v>155</v>
      </c>
      <c r="G130" s="16" t="s">
        <v>154</v>
      </c>
      <c r="H130" s="14" t="s">
        <v>5</v>
      </c>
      <c r="I130" s="17"/>
      <c r="J130" s="17"/>
      <c r="K130" s="18"/>
      <c r="L130" s="17"/>
      <c r="M130" s="17"/>
    </row>
    <row r="131" spans="2:13" ht="10.5" customHeight="1">
      <c r="B131" s="11">
        <v>151</v>
      </c>
      <c r="C131" s="14"/>
      <c r="D131" s="14" t="s">
        <v>1</v>
      </c>
      <c r="E131" s="14">
        <v>10070080157</v>
      </c>
      <c r="F131" s="82" t="s">
        <v>160</v>
      </c>
      <c r="G131" s="16" t="s">
        <v>161</v>
      </c>
      <c r="H131" s="14" t="s">
        <v>251</v>
      </c>
      <c r="I131" s="17"/>
      <c r="J131" s="17"/>
      <c r="K131" s="18"/>
      <c r="L131" s="17"/>
      <c r="M131" s="17"/>
    </row>
    <row r="132" spans="2:13" ht="10.5" customHeight="1">
      <c r="B132" s="11">
        <v>154</v>
      </c>
      <c r="C132" s="14"/>
      <c r="D132" s="14" t="s">
        <v>1</v>
      </c>
      <c r="E132" s="14">
        <v>10072624789</v>
      </c>
      <c r="F132" s="82" t="s">
        <v>164</v>
      </c>
      <c r="G132" s="16" t="s">
        <v>161</v>
      </c>
      <c r="H132" s="14" t="s">
        <v>251</v>
      </c>
      <c r="I132" s="17"/>
      <c r="J132" s="17"/>
      <c r="K132" s="18"/>
      <c r="L132" s="17"/>
      <c r="M132" s="17"/>
    </row>
    <row r="133" spans="2:13" ht="10.5" customHeight="1">
      <c r="B133" s="11">
        <v>161</v>
      </c>
      <c r="C133" s="14"/>
      <c r="D133" s="14" t="s">
        <v>1</v>
      </c>
      <c r="E133" s="14">
        <v>10026334369</v>
      </c>
      <c r="F133" s="82" t="s">
        <v>170</v>
      </c>
      <c r="G133" s="16" t="s">
        <v>167</v>
      </c>
      <c r="H133" s="14" t="s">
        <v>5</v>
      </c>
      <c r="I133" s="17"/>
      <c r="J133" s="17"/>
      <c r="K133" s="18"/>
      <c r="L133" s="17"/>
      <c r="M133" s="17"/>
    </row>
    <row r="134" spans="2:13" ht="10.5" customHeight="1">
      <c r="B134" s="11">
        <v>158</v>
      </c>
      <c r="C134" s="14"/>
      <c r="D134" s="14" t="s">
        <v>1</v>
      </c>
      <c r="E134" s="14">
        <v>10027344078</v>
      </c>
      <c r="F134" s="82" t="s">
        <v>168</v>
      </c>
      <c r="G134" s="16" t="s">
        <v>167</v>
      </c>
      <c r="H134" s="14" t="s">
        <v>5</v>
      </c>
      <c r="I134" s="17"/>
      <c r="J134" s="17"/>
      <c r="K134" s="18"/>
      <c r="L134" s="17"/>
      <c r="M134" s="17"/>
    </row>
    <row r="135" spans="2:13" ht="10.5" customHeight="1">
      <c r="B135" s="11">
        <v>167</v>
      </c>
      <c r="C135" s="14"/>
      <c r="D135" s="14" t="s">
        <v>1</v>
      </c>
      <c r="E135" s="14">
        <v>10026017909</v>
      </c>
      <c r="F135" s="82" t="s">
        <v>177</v>
      </c>
      <c r="G135" s="16" t="s">
        <v>173</v>
      </c>
      <c r="H135" s="14" t="s">
        <v>5</v>
      </c>
      <c r="I135" s="17"/>
      <c r="J135" s="17"/>
      <c r="K135" s="18"/>
      <c r="L135" s="17"/>
      <c r="M135" s="17"/>
    </row>
    <row r="136" spans="2:13" ht="10.5" customHeight="1">
      <c r="B136" s="11">
        <v>172</v>
      </c>
      <c r="C136" s="14"/>
      <c r="D136" s="14" t="s">
        <v>1</v>
      </c>
      <c r="E136" s="14">
        <v>10068749136</v>
      </c>
      <c r="F136" s="82" t="s">
        <v>182</v>
      </c>
      <c r="G136" s="16" t="s">
        <v>179</v>
      </c>
      <c r="H136" s="14" t="s">
        <v>5</v>
      </c>
      <c r="I136" s="17"/>
      <c r="J136" s="17"/>
      <c r="K136" s="18"/>
      <c r="L136" s="17"/>
      <c r="M136" s="17"/>
    </row>
    <row r="137" spans="2:13" ht="10.5" customHeight="1">
      <c r="B137" s="11">
        <v>173</v>
      </c>
      <c r="C137" s="14"/>
      <c r="D137" s="14" t="s">
        <v>1</v>
      </c>
      <c r="E137" s="14">
        <v>0</v>
      </c>
      <c r="F137" s="82" t="s">
        <v>183</v>
      </c>
      <c r="G137" s="16" t="s">
        <v>179</v>
      </c>
      <c r="H137" s="14" t="s">
        <v>5</v>
      </c>
      <c r="I137" s="17"/>
      <c r="J137" s="17"/>
      <c r="K137" s="18"/>
      <c r="L137" s="17"/>
      <c r="M137" s="17"/>
    </row>
    <row r="138" spans="2:13" ht="10.5" customHeight="1">
      <c r="B138" s="11">
        <v>181</v>
      </c>
      <c r="C138" s="14"/>
      <c r="D138" s="14" t="s">
        <v>1</v>
      </c>
      <c r="E138" s="14">
        <v>10066625846</v>
      </c>
      <c r="F138" s="82" t="s">
        <v>185</v>
      </c>
      <c r="G138" s="16" t="s">
        <v>186</v>
      </c>
      <c r="H138" s="14" t="s">
        <v>5</v>
      </c>
      <c r="I138" s="17"/>
      <c r="J138" s="17"/>
      <c r="K138" s="18"/>
      <c r="L138" s="17"/>
      <c r="M138" s="17"/>
    </row>
    <row r="139" spans="2:13" ht="10.5" customHeight="1">
      <c r="B139" s="11">
        <v>199</v>
      </c>
      <c r="C139" s="14"/>
      <c r="D139" s="14" t="s">
        <v>1</v>
      </c>
      <c r="E139" s="14">
        <v>10068567664</v>
      </c>
      <c r="F139" s="82" t="s">
        <v>204</v>
      </c>
      <c r="G139" s="16" t="s">
        <v>205</v>
      </c>
      <c r="H139" s="14" t="s">
        <v>251</v>
      </c>
      <c r="I139" s="17"/>
      <c r="J139" s="17"/>
      <c r="K139" s="18"/>
      <c r="L139" s="17"/>
      <c r="M139" s="17"/>
    </row>
    <row r="140" spans="2:13" ht="10.5" customHeight="1">
      <c r="B140" s="11">
        <v>204</v>
      </c>
      <c r="C140" s="14"/>
      <c r="D140" s="14" t="s">
        <v>1</v>
      </c>
      <c r="E140" s="14">
        <v>10070293456</v>
      </c>
      <c r="F140" s="82" t="s">
        <v>210</v>
      </c>
      <c r="G140" s="16" t="s">
        <v>205</v>
      </c>
      <c r="H140" s="14" t="s">
        <v>251</v>
      </c>
      <c r="I140" s="17"/>
      <c r="J140" s="17"/>
      <c r="K140" s="18"/>
      <c r="L140" s="17"/>
      <c r="M140" s="17"/>
    </row>
    <row r="141" spans="2:13" ht="10.5" customHeight="1">
      <c r="B141" s="11"/>
      <c r="C141" s="14"/>
      <c r="D141" s="14"/>
      <c r="E141" s="14"/>
      <c r="F141" s="82"/>
      <c r="G141" s="16"/>
      <c r="H141" s="14"/>
      <c r="I141" s="17"/>
      <c r="J141" s="17"/>
      <c r="K141" s="18"/>
      <c r="L141" s="17"/>
      <c r="M141" s="17"/>
    </row>
    <row r="142" spans="2:13" ht="10.5" customHeight="1">
      <c r="B142" s="11"/>
      <c r="C142" s="14"/>
      <c r="D142" s="14"/>
      <c r="E142" s="14"/>
      <c r="F142" s="82"/>
      <c r="G142" s="16"/>
      <c r="H142" s="14"/>
      <c r="I142" s="17"/>
      <c r="J142" s="17"/>
      <c r="K142" s="18"/>
      <c r="L142" s="17"/>
      <c r="M142" s="17"/>
    </row>
    <row r="143" spans="2:13" ht="10.5" customHeight="1">
      <c r="B143" s="11"/>
      <c r="C143" s="14"/>
      <c r="D143" s="14"/>
      <c r="E143" s="14"/>
      <c r="F143" s="82"/>
      <c r="G143" s="16"/>
      <c r="H143" s="14"/>
      <c r="I143" s="17"/>
      <c r="J143" s="17"/>
      <c r="K143" s="18"/>
      <c r="L143" s="17"/>
      <c r="M143" s="17"/>
    </row>
    <row r="144" spans="2:13" ht="10.5" customHeight="1">
      <c r="B144" s="11"/>
      <c r="C144" s="14"/>
      <c r="D144" s="14"/>
      <c r="E144" s="14"/>
      <c r="F144" s="82"/>
      <c r="G144" s="16"/>
      <c r="H144" s="14"/>
      <c r="I144" s="17"/>
      <c r="J144" s="17"/>
      <c r="K144" s="18"/>
      <c r="L144" s="17"/>
      <c r="M144" s="17"/>
    </row>
    <row r="145" spans="2:13" ht="10.5" customHeight="1">
      <c r="B145" s="11"/>
      <c r="C145" s="14"/>
      <c r="D145" s="14"/>
      <c r="E145" s="14"/>
      <c r="F145" s="82"/>
      <c r="G145" s="16"/>
      <c r="H145" s="14"/>
      <c r="I145" s="17"/>
      <c r="J145" s="17"/>
      <c r="K145" s="18"/>
      <c r="L145" s="17"/>
      <c r="M145" s="17"/>
    </row>
    <row r="146" spans="2:13" ht="10.5" customHeight="1">
      <c r="B146" s="11"/>
      <c r="C146" s="14"/>
      <c r="D146" s="14"/>
      <c r="E146" s="14"/>
      <c r="F146" s="82"/>
      <c r="G146" s="16"/>
      <c r="H146" s="14"/>
      <c r="I146" s="17"/>
      <c r="J146" s="17"/>
      <c r="K146" s="18"/>
      <c r="L146" s="17"/>
      <c r="M146" s="17"/>
    </row>
    <row r="147" spans="2:13" ht="10.5" customHeight="1">
      <c r="B147" s="11"/>
      <c r="C147" s="14"/>
      <c r="D147" s="14"/>
      <c r="E147" s="14"/>
      <c r="F147" s="15"/>
      <c r="G147" s="16"/>
      <c r="H147" s="14"/>
      <c r="I147" s="17"/>
      <c r="J147" s="17"/>
      <c r="K147" s="18"/>
      <c r="L147" s="17"/>
      <c r="M147" s="17"/>
    </row>
    <row r="149" spans="2:13" ht="10.5" customHeight="1">
      <c r="B149" s="11"/>
      <c r="C149" s="14"/>
      <c r="D149" s="14"/>
      <c r="E149" s="14"/>
      <c r="F149" s="15"/>
      <c r="G149" s="16"/>
      <c r="H149" s="14"/>
      <c r="I149" s="142"/>
      <c r="J149" s="142"/>
      <c r="K149" s="18"/>
      <c r="L149" s="17"/>
      <c r="M149" s="17"/>
    </row>
    <row r="150" spans="2:13" ht="10.5" customHeight="1">
      <c r="B150" s="11"/>
      <c r="C150" s="14"/>
      <c r="D150" s="14"/>
      <c r="E150" s="14"/>
      <c r="F150" s="15"/>
      <c r="G150" s="16"/>
      <c r="H150" s="14"/>
      <c r="I150" s="142"/>
      <c r="J150" s="142"/>
      <c r="K150" s="18"/>
      <c r="L150" s="17"/>
      <c r="M150" s="17"/>
    </row>
    <row r="151" spans="2:13" ht="10.5" customHeight="1">
      <c r="B151" s="11"/>
      <c r="C151" s="14"/>
      <c r="D151" s="14"/>
      <c r="E151" s="14">
        <v>0</v>
      </c>
      <c r="F151" s="15"/>
      <c r="G151" s="16"/>
      <c r="H151" s="14"/>
      <c r="I151" s="142"/>
      <c r="J151" s="142"/>
      <c r="K151" s="18"/>
      <c r="L151" s="17"/>
      <c r="M151" s="17"/>
    </row>
    <row r="152" spans="2:13" ht="12.75">
      <c r="B152" s="11"/>
      <c r="C152" s="14"/>
      <c r="D152" s="14"/>
      <c r="E152" s="14"/>
      <c r="F152" s="15"/>
      <c r="G152" s="16"/>
      <c r="H152" s="14"/>
      <c r="I152" s="142"/>
      <c r="J152" s="142"/>
      <c r="K152" s="18"/>
      <c r="L152" s="17"/>
      <c r="M152" s="17"/>
    </row>
    <row r="153" spans="2:13" ht="12" customHeight="1">
      <c r="B153" s="11"/>
      <c r="C153" s="14"/>
      <c r="D153" s="14"/>
      <c r="E153" s="14"/>
      <c r="F153" s="15"/>
      <c r="G153" s="16"/>
      <c r="H153" s="14"/>
      <c r="I153" s="17"/>
      <c r="J153" s="17"/>
      <c r="K153" s="18"/>
      <c r="L153" s="17"/>
      <c r="M153" s="17"/>
    </row>
    <row r="154" spans="2:13" ht="12" customHeight="1">
      <c r="B154" s="11"/>
      <c r="C154" s="14"/>
      <c r="D154" s="14"/>
      <c r="E154" s="14"/>
      <c r="F154" s="15"/>
      <c r="G154" s="16"/>
      <c r="H154" s="14"/>
      <c r="I154" s="17"/>
      <c r="J154" s="17"/>
      <c r="K154" s="18"/>
      <c r="L154" s="17"/>
      <c r="M154" s="17"/>
    </row>
    <row r="155" spans="2:13" ht="12" customHeight="1">
      <c r="B155" s="11"/>
      <c r="C155" s="14"/>
      <c r="D155" s="14"/>
      <c r="E155" s="14"/>
      <c r="F155" s="15"/>
      <c r="G155" s="16"/>
      <c r="H155" s="14"/>
      <c r="I155" s="17"/>
      <c r="J155" s="17"/>
      <c r="K155" s="18"/>
      <c r="L155" s="17"/>
      <c r="M155" s="17"/>
    </row>
    <row r="156" spans="2:13" ht="12" customHeight="1">
      <c r="B156" s="11"/>
      <c r="C156" s="14"/>
      <c r="D156" s="14"/>
      <c r="E156" s="14"/>
      <c r="F156" s="15"/>
      <c r="G156" s="16"/>
      <c r="H156" s="14"/>
      <c r="I156" s="17"/>
      <c r="J156" s="17"/>
      <c r="K156" s="18"/>
      <c r="L156" s="17"/>
      <c r="M156" s="17"/>
    </row>
    <row r="157" spans="2:13" ht="12" customHeight="1">
      <c r="B157" s="11"/>
      <c r="C157" s="14"/>
      <c r="D157" s="14"/>
      <c r="E157" s="14"/>
      <c r="F157" s="15"/>
      <c r="G157" s="16"/>
      <c r="H157" s="14"/>
      <c r="I157" s="17"/>
      <c r="J157" s="17"/>
      <c r="K157" s="18"/>
      <c r="L157" s="17"/>
      <c r="M157" s="17"/>
    </row>
    <row r="158" spans="2:13" ht="12" customHeight="1">
      <c r="B158" s="11"/>
      <c r="C158" s="14"/>
      <c r="D158" s="14"/>
      <c r="E158" s="14"/>
      <c r="F158" s="15"/>
      <c r="G158" s="16"/>
      <c r="H158" s="14"/>
      <c r="I158" s="17"/>
      <c r="J158" s="17"/>
      <c r="K158" s="18"/>
      <c r="L158" s="17"/>
      <c r="M158" s="17"/>
    </row>
    <row r="159" spans="2:13" ht="12" customHeight="1">
      <c r="B159" s="11"/>
      <c r="C159" s="14"/>
      <c r="D159" s="14"/>
      <c r="E159" s="14"/>
      <c r="F159" s="15"/>
      <c r="G159" s="16"/>
      <c r="H159" s="14"/>
      <c r="I159" s="17"/>
      <c r="J159" s="17"/>
      <c r="K159" s="18"/>
      <c r="L159" s="17"/>
      <c r="M159" s="17"/>
    </row>
    <row r="160" spans="2:13" ht="12" customHeight="1">
      <c r="B160" s="11"/>
      <c r="C160" s="14"/>
      <c r="D160" s="14"/>
      <c r="E160" s="14"/>
      <c r="F160" s="15"/>
      <c r="G160" s="16"/>
      <c r="H160" s="14"/>
      <c r="I160" s="17"/>
      <c r="J160" s="17"/>
      <c r="K160" s="18"/>
      <c r="L160" s="17"/>
      <c r="M160" s="17"/>
    </row>
    <row r="161" spans="2:13" ht="12" customHeight="1">
      <c r="B161" s="11"/>
      <c r="C161" s="14"/>
      <c r="D161" s="14"/>
      <c r="E161" s="14"/>
      <c r="F161" s="15"/>
      <c r="G161" s="16"/>
      <c r="H161" s="14"/>
      <c r="I161" s="17"/>
      <c r="J161" s="17"/>
      <c r="K161" s="18"/>
      <c r="L161" s="17"/>
      <c r="M161" s="17"/>
    </row>
    <row r="162" spans="2:13" ht="12" customHeight="1">
      <c r="B162" s="11"/>
      <c r="C162" s="14"/>
      <c r="D162" s="14"/>
      <c r="E162" s="14"/>
      <c r="F162" s="15"/>
      <c r="G162" s="16"/>
      <c r="H162" s="14"/>
      <c r="I162" s="17"/>
      <c r="J162" s="17"/>
      <c r="K162" s="18"/>
      <c r="L162" s="17"/>
      <c r="M162" s="17"/>
    </row>
    <row r="163" spans="2:13" ht="12" customHeight="1">
      <c r="B163" s="11"/>
      <c r="C163" s="14"/>
      <c r="D163" s="14"/>
      <c r="E163" s="14"/>
      <c r="F163" s="15"/>
      <c r="G163" s="16"/>
      <c r="H163" s="14"/>
      <c r="I163" s="17"/>
      <c r="J163" s="17"/>
      <c r="K163" s="18"/>
      <c r="L163" s="17"/>
      <c r="M163" s="17"/>
    </row>
    <row r="164" spans="2:13" ht="12" customHeight="1">
      <c r="B164" s="11"/>
      <c r="C164" s="14"/>
      <c r="D164" s="14"/>
      <c r="E164" s="14"/>
      <c r="F164" s="15"/>
      <c r="G164" s="16"/>
      <c r="H164" s="14"/>
      <c r="I164" s="17"/>
      <c r="J164" s="17"/>
      <c r="K164" s="18"/>
      <c r="L164" s="17"/>
      <c r="M164" s="17"/>
    </row>
    <row r="165" spans="2:13" ht="12" customHeight="1">
      <c r="B165" s="11"/>
      <c r="C165" s="14"/>
      <c r="D165" s="14"/>
      <c r="E165" s="14"/>
      <c r="F165" s="15"/>
      <c r="G165" s="16"/>
      <c r="H165" s="14"/>
      <c r="I165" s="17"/>
      <c r="J165" s="17"/>
      <c r="K165" s="18"/>
      <c r="L165" s="17"/>
      <c r="M165" s="17"/>
    </row>
    <row r="166" spans="2:13" ht="12" customHeight="1">
      <c r="B166" s="11"/>
      <c r="C166" s="14"/>
      <c r="D166" s="14"/>
      <c r="E166" s="14"/>
      <c r="F166" s="15"/>
      <c r="G166" s="16"/>
      <c r="H166" s="14"/>
      <c r="I166" s="17"/>
      <c r="J166" s="17"/>
      <c r="K166" s="18"/>
      <c r="L166" s="17"/>
      <c r="M166" s="17"/>
    </row>
    <row r="167" spans="2:13" ht="12" customHeight="1">
      <c r="B167" s="11"/>
      <c r="C167" s="14"/>
      <c r="D167" s="14"/>
      <c r="E167" s="14"/>
      <c r="F167" s="15"/>
      <c r="G167" s="16"/>
      <c r="H167" s="14"/>
      <c r="I167" s="17"/>
      <c r="J167" s="17"/>
      <c r="K167" s="18"/>
      <c r="L167" s="17"/>
      <c r="M167" s="17"/>
    </row>
    <row r="168" spans="2:13" ht="12" customHeight="1">
      <c r="B168" s="11"/>
      <c r="C168" s="14"/>
      <c r="D168" s="14"/>
      <c r="E168" s="14"/>
      <c r="F168" s="15"/>
      <c r="G168" s="16"/>
      <c r="H168" s="14"/>
      <c r="I168" s="17"/>
      <c r="J168" s="17"/>
      <c r="K168" s="18"/>
      <c r="L168" s="17"/>
      <c r="M168" s="17"/>
    </row>
    <row r="169" spans="2:13" ht="12" customHeight="1">
      <c r="B169" s="11"/>
      <c r="C169" s="14"/>
      <c r="D169" s="14"/>
      <c r="E169" s="14"/>
      <c r="F169" s="15"/>
      <c r="G169" s="16"/>
      <c r="H169" s="14"/>
      <c r="I169" s="17"/>
      <c r="J169" s="17"/>
      <c r="K169" s="18"/>
      <c r="L169" s="17"/>
      <c r="M169" s="17"/>
    </row>
    <row r="170" spans="2:13" ht="12" customHeight="1">
      <c r="B170" s="11"/>
      <c r="C170" s="14"/>
      <c r="D170" s="14"/>
      <c r="E170" s="14"/>
      <c r="F170" s="15"/>
      <c r="G170" s="16"/>
      <c r="H170" s="14"/>
      <c r="I170" s="17"/>
      <c r="J170" s="17"/>
      <c r="K170" s="18"/>
      <c r="L170" s="17"/>
      <c r="M170" s="17"/>
    </row>
    <row r="171" spans="2:13" ht="12" customHeight="1">
      <c r="B171" s="11"/>
      <c r="C171" s="14"/>
      <c r="D171" s="14"/>
      <c r="E171" s="14"/>
      <c r="F171" s="15"/>
      <c r="G171" s="16"/>
      <c r="H171" s="14"/>
      <c r="I171" s="17"/>
      <c r="J171" s="17"/>
      <c r="K171" s="18"/>
      <c r="L171" s="17"/>
      <c r="M171" s="17"/>
    </row>
    <row r="172" spans="2:13" ht="12" customHeight="1">
      <c r="B172" s="11"/>
      <c r="C172" s="14"/>
      <c r="D172" s="14"/>
      <c r="E172" s="14"/>
      <c r="F172" s="15"/>
      <c r="G172" s="16"/>
      <c r="H172" s="14"/>
      <c r="I172" s="17"/>
      <c r="J172" s="17"/>
      <c r="K172" s="18"/>
      <c r="L172" s="17"/>
      <c r="M172" s="17"/>
    </row>
    <row r="173" spans="2:13" ht="12" customHeight="1">
      <c r="B173" s="11"/>
      <c r="C173" s="14"/>
      <c r="D173" s="14"/>
      <c r="E173" s="14"/>
      <c r="F173" s="15"/>
      <c r="G173" s="16"/>
      <c r="H173" s="14"/>
      <c r="I173" s="17"/>
      <c r="J173" s="17"/>
      <c r="K173" s="18"/>
      <c r="L173" s="17"/>
      <c r="M173" s="17"/>
    </row>
    <row r="174" spans="2:13" ht="12" customHeight="1">
      <c r="B174" s="11"/>
      <c r="C174" s="14"/>
      <c r="D174" s="14"/>
      <c r="E174" s="14"/>
      <c r="F174" s="15"/>
      <c r="G174" s="16"/>
      <c r="H174" s="14"/>
      <c r="I174" s="17"/>
      <c r="J174" s="17"/>
      <c r="K174" s="18"/>
      <c r="L174" s="17"/>
      <c r="M174" s="17"/>
    </row>
    <row r="175" spans="2:13" ht="12" customHeight="1">
      <c r="B175" s="11"/>
      <c r="C175" s="14"/>
      <c r="D175" s="14"/>
      <c r="E175" s="14"/>
      <c r="F175" s="15"/>
      <c r="G175" s="16"/>
      <c r="H175" s="14"/>
      <c r="I175" s="17"/>
      <c r="J175" s="17"/>
      <c r="K175" s="18"/>
      <c r="L175" s="17"/>
      <c r="M175" s="17"/>
    </row>
    <row r="176" spans="2:13" ht="12" customHeight="1">
      <c r="B176" s="11"/>
      <c r="C176" s="14"/>
      <c r="D176" s="14"/>
      <c r="E176" s="14"/>
      <c r="F176" s="15"/>
      <c r="G176" s="16"/>
      <c r="H176" s="14"/>
      <c r="I176" s="17"/>
      <c r="J176" s="17"/>
      <c r="K176" s="18"/>
      <c r="L176" s="17"/>
      <c r="M176" s="17"/>
    </row>
    <row r="177" spans="2:13" ht="12" customHeight="1">
      <c r="B177" s="11"/>
      <c r="C177" s="14"/>
      <c r="D177" s="14"/>
      <c r="E177" s="14"/>
      <c r="F177" s="15"/>
      <c r="G177" s="16"/>
      <c r="H177" s="14"/>
      <c r="I177" s="17"/>
      <c r="J177" s="17"/>
      <c r="K177" s="18"/>
      <c r="L177" s="17"/>
      <c r="M177" s="17"/>
    </row>
    <row r="178" spans="2:13" ht="12" customHeight="1">
      <c r="B178" s="11"/>
      <c r="C178" s="14"/>
      <c r="D178" s="14"/>
      <c r="E178" s="14"/>
      <c r="F178" s="15"/>
      <c r="G178" s="16"/>
      <c r="H178" s="14"/>
      <c r="I178" s="17"/>
      <c r="J178" s="17"/>
      <c r="K178" s="18"/>
      <c r="L178" s="17"/>
      <c r="M178" s="17"/>
    </row>
    <row r="179" spans="2:13" ht="12" customHeight="1">
      <c r="B179" s="11"/>
      <c r="C179" s="14"/>
      <c r="D179" s="14"/>
      <c r="E179" s="14"/>
      <c r="F179" s="15"/>
      <c r="G179" s="16"/>
      <c r="H179" s="14"/>
      <c r="I179" s="17"/>
      <c r="J179" s="17"/>
      <c r="K179" s="18"/>
      <c r="L179" s="17"/>
      <c r="M179" s="17"/>
    </row>
    <row r="180" spans="2:13" ht="12" customHeight="1">
      <c r="B180" s="11"/>
      <c r="C180" s="14"/>
      <c r="D180" s="14"/>
      <c r="E180" s="14"/>
      <c r="F180" s="15"/>
      <c r="G180" s="16"/>
      <c r="H180" s="14"/>
      <c r="I180" s="17"/>
      <c r="J180" s="17"/>
      <c r="K180" s="18"/>
      <c r="L180" s="17"/>
      <c r="M180" s="17"/>
    </row>
    <row r="181" spans="2:13" ht="12" customHeight="1">
      <c r="B181" s="11"/>
      <c r="C181" s="14"/>
      <c r="D181" s="14"/>
      <c r="E181" s="14"/>
      <c r="F181" s="15"/>
      <c r="G181" s="16"/>
      <c r="H181" s="14"/>
      <c r="I181" s="17"/>
      <c r="J181" s="17"/>
      <c r="K181" s="18"/>
      <c r="L181" s="17"/>
      <c r="M181" s="17"/>
    </row>
    <row r="182" spans="2:13" ht="12" customHeight="1">
      <c r="B182" s="11"/>
      <c r="C182" s="14"/>
      <c r="D182" s="14"/>
      <c r="E182" s="14"/>
      <c r="F182" s="15"/>
      <c r="G182" s="16"/>
      <c r="H182" s="14"/>
      <c r="I182" s="17"/>
      <c r="J182" s="17"/>
      <c r="K182" s="18"/>
      <c r="L182" s="17"/>
      <c r="M182" s="17"/>
    </row>
    <row r="183" spans="2:13" ht="12" customHeight="1">
      <c r="B183" s="11"/>
      <c r="C183" s="14"/>
      <c r="D183" s="14"/>
      <c r="E183" s="14"/>
      <c r="F183" s="15"/>
      <c r="G183" s="16"/>
      <c r="H183" s="14"/>
      <c r="I183" s="17"/>
      <c r="J183" s="17"/>
      <c r="K183" s="18"/>
      <c r="L183" s="17"/>
      <c r="M183" s="17"/>
    </row>
    <row r="184" spans="2:13" ht="12" customHeight="1">
      <c r="B184" s="11"/>
      <c r="C184" s="14"/>
      <c r="D184" s="14"/>
      <c r="E184" s="14"/>
      <c r="F184" s="15"/>
      <c r="G184" s="16"/>
      <c r="H184" s="14"/>
      <c r="I184" s="17"/>
      <c r="J184" s="17"/>
      <c r="K184" s="18"/>
      <c r="L184" s="17"/>
      <c r="M184" s="17"/>
    </row>
    <row r="185" spans="2:13" ht="12" customHeight="1">
      <c r="B185" s="11"/>
      <c r="C185" s="14"/>
      <c r="D185" s="14"/>
      <c r="E185" s="14"/>
      <c r="F185" s="15"/>
      <c r="G185" s="16"/>
      <c r="H185" s="14"/>
      <c r="I185" s="17"/>
      <c r="J185" s="17"/>
      <c r="K185" s="18"/>
      <c r="L185" s="17"/>
      <c r="M185" s="17"/>
    </row>
    <row r="186" spans="2:13" ht="12" customHeight="1">
      <c r="B186" s="11"/>
      <c r="C186" s="14"/>
      <c r="D186" s="14"/>
      <c r="E186" s="14"/>
      <c r="F186" s="15"/>
      <c r="G186" s="16"/>
      <c r="H186" s="14"/>
      <c r="I186" s="17"/>
      <c r="J186" s="17"/>
      <c r="K186" s="18"/>
      <c r="L186" s="17"/>
      <c r="M186" s="17"/>
    </row>
    <row r="187" spans="2:13" ht="12" customHeight="1">
      <c r="B187" s="11"/>
      <c r="C187" s="14"/>
      <c r="D187" s="14"/>
      <c r="E187" s="14"/>
      <c r="F187" s="15"/>
      <c r="G187" s="16"/>
      <c r="H187" s="14"/>
      <c r="I187" s="17"/>
      <c r="J187" s="17"/>
      <c r="K187" s="18"/>
      <c r="L187" s="17"/>
      <c r="M187" s="17"/>
    </row>
    <row r="188" spans="2:13" ht="12" customHeight="1">
      <c r="B188" s="11"/>
      <c r="C188" s="14"/>
      <c r="D188" s="14"/>
      <c r="E188" s="14"/>
      <c r="F188" s="15"/>
      <c r="G188" s="16"/>
      <c r="H188" s="14"/>
      <c r="I188" s="17"/>
      <c r="J188" s="17"/>
      <c r="K188" s="18"/>
      <c r="L188" s="17"/>
      <c r="M188" s="17"/>
    </row>
    <row r="189" spans="2:13" ht="12" customHeight="1">
      <c r="B189" s="11"/>
      <c r="C189" s="14"/>
      <c r="D189" s="14"/>
      <c r="E189" s="14"/>
      <c r="F189" s="15"/>
      <c r="G189" s="16"/>
      <c r="H189" s="14"/>
      <c r="I189" s="17"/>
      <c r="J189" s="17"/>
      <c r="K189" s="18"/>
      <c r="L189" s="17"/>
      <c r="M189" s="17"/>
    </row>
    <row r="190" spans="2:13" ht="12" customHeight="1">
      <c r="B190" s="11"/>
      <c r="C190" s="14"/>
      <c r="D190" s="14"/>
      <c r="E190" s="14"/>
      <c r="F190" s="15"/>
      <c r="G190" s="16"/>
      <c r="H190" s="14"/>
      <c r="I190" s="17"/>
      <c r="J190" s="17"/>
      <c r="K190" s="18"/>
      <c r="L190" s="17"/>
      <c r="M190" s="17"/>
    </row>
    <row r="191" spans="2:13" ht="12" customHeight="1">
      <c r="B191" s="11"/>
      <c r="C191" s="14"/>
      <c r="D191" s="14"/>
      <c r="E191" s="14"/>
      <c r="F191" s="15"/>
      <c r="G191" s="16"/>
      <c r="H191" s="14"/>
      <c r="I191" s="17"/>
      <c r="J191" s="17"/>
      <c r="K191" s="18"/>
      <c r="L191" s="17"/>
      <c r="M191" s="17"/>
    </row>
    <row r="192" spans="2:13" ht="12" customHeight="1">
      <c r="B192" s="11"/>
      <c r="C192" s="14"/>
      <c r="D192" s="14"/>
      <c r="E192" s="14"/>
      <c r="F192" s="15"/>
      <c r="G192" s="16"/>
      <c r="H192" s="14"/>
      <c r="I192" s="17"/>
      <c r="J192" s="17"/>
      <c r="K192" s="18"/>
      <c r="L192" s="17"/>
      <c r="M192" s="17"/>
    </row>
    <row r="193" spans="2:13" ht="12" customHeight="1">
      <c r="B193" s="11"/>
      <c r="C193" s="14"/>
      <c r="D193" s="14"/>
      <c r="E193" s="14"/>
      <c r="F193" s="15"/>
      <c r="G193" s="16"/>
      <c r="H193" s="14"/>
      <c r="I193" s="17"/>
      <c r="J193" s="17"/>
      <c r="K193" s="18"/>
      <c r="L193" s="17"/>
      <c r="M193" s="17"/>
    </row>
    <row r="194" spans="2:13" ht="12" customHeight="1">
      <c r="B194" s="11"/>
      <c r="C194" s="14"/>
      <c r="D194" s="14"/>
      <c r="E194" s="14"/>
      <c r="F194" s="15"/>
      <c r="G194" s="16"/>
      <c r="H194" s="14"/>
      <c r="I194" s="17"/>
      <c r="J194" s="17"/>
      <c r="K194" s="18"/>
      <c r="L194" s="17"/>
      <c r="M194" s="17"/>
    </row>
    <row r="195" spans="2:13" ht="12" customHeight="1">
      <c r="B195" s="11"/>
      <c r="C195" s="14"/>
      <c r="D195" s="14"/>
      <c r="E195" s="14"/>
      <c r="F195" s="15"/>
      <c r="G195" s="16"/>
      <c r="H195" s="14"/>
      <c r="I195" s="17"/>
      <c r="J195" s="17"/>
      <c r="K195" s="18"/>
      <c r="L195" s="17"/>
      <c r="M195" s="17"/>
    </row>
    <row r="196" spans="2:13" ht="12" customHeight="1">
      <c r="B196" s="11"/>
      <c r="C196" s="14"/>
      <c r="D196" s="14"/>
      <c r="E196" s="14"/>
      <c r="F196" s="15"/>
      <c r="G196" s="16"/>
      <c r="H196" s="14"/>
      <c r="I196" s="17"/>
      <c r="J196" s="17"/>
      <c r="K196" s="18"/>
      <c r="L196" s="17"/>
      <c r="M196" s="17"/>
    </row>
    <row r="197" spans="2:13" ht="12" customHeight="1">
      <c r="B197" s="11"/>
      <c r="C197" s="14"/>
      <c r="D197" s="14"/>
      <c r="E197" s="14"/>
      <c r="F197" s="15"/>
      <c r="G197" s="16"/>
      <c r="H197" s="14"/>
      <c r="I197" s="17"/>
      <c r="J197" s="17"/>
      <c r="K197" s="18"/>
      <c r="L197" s="17"/>
      <c r="M197" s="17"/>
    </row>
    <row r="198" spans="2:13" ht="12" customHeight="1">
      <c r="B198" s="11"/>
      <c r="C198" s="14"/>
      <c r="D198" s="14"/>
      <c r="E198" s="14"/>
      <c r="F198" s="15"/>
      <c r="G198" s="16"/>
      <c r="H198" s="14"/>
      <c r="I198" s="17"/>
      <c r="J198" s="17"/>
      <c r="K198" s="18"/>
      <c r="L198" s="17"/>
      <c r="M198" s="17"/>
    </row>
    <row r="199" spans="2:13" ht="12" customHeight="1">
      <c r="B199" s="11"/>
      <c r="C199" s="14"/>
      <c r="D199" s="14"/>
      <c r="E199" s="14"/>
      <c r="F199" s="15"/>
      <c r="G199" s="16"/>
      <c r="H199" s="14"/>
      <c r="I199" s="17"/>
      <c r="J199" s="17"/>
      <c r="K199" s="18"/>
      <c r="L199" s="17"/>
      <c r="M199" s="17"/>
    </row>
    <row r="200" spans="2:13" ht="12" customHeight="1">
      <c r="B200" s="11"/>
      <c r="C200" s="14"/>
      <c r="D200" s="14"/>
      <c r="E200" s="14"/>
      <c r="F200" s="15"/>
      <c r="G200" s="16"/>
      <c r="H200" s="14"/>
      <c r="I200" s="17"/>
      <c r="J200" s="17"/>
      <c r="K200" s="18"/>
      <c r="L200" s="17"/>
      <c r="M200" s="17"/>
    </row>
    <row r="201" spans="2:13" ht="12" customHeight="1">
      <c r="B201" s="11"/>
      <c r="C201" s="14"/>
      <c r="D201" s="14"/>
      <c r="E201" s="14"/>
      <c r="F201" s="15"/>
      <c r="G201" s="16"/>
      <c r="H201" s="14"/>
      <c r="I201" s="17"/>
      <c r="J201" s="17"/>
      <c r="K201" s="18"/>
      <c r="L201" s="17"/>
      <c r="M201" s="17"/>
    </row>
    <row r="202" spans="2:13" ht="12" customHeight="1">
      <c r="B202" s="11"/>
      <c r="C202" s="14"/>
      <c r="D202" s="14"/>
      <c r="E202" s="14"/>
      <c r="F202" s="15"/>
      <c r="G202" s="16"/>
      <c r="H202" s="14"/>
      <c r="I202" s="17"/>
      <c r="J202" s="17"/>
      <c r="K202" s="18"/>
      <c r="L202" s="17"/>
      <c r="M202" s="17"/>
    </row>
    <row r="203" spans="2:13" ht="12" customHeight="1">
      <c r="B203" s="11"/>
      <c r="C203" s="14"/>
      <c r="D203" s="14"/>
      <c r="E203" s="14"/>
      <c r="F203" s="15"/>
      <c r="G203" s="16"/>
      <c r="H203" s="14"/>
      <c r="I203" s="17"/>
      <c r="J203" s="17"/>
      <c r="K203" s="18"/>
      <c r="L203" s="17"/>
      <c r="M203" s="17"/>
    </row>
    <row r="204" spans="2:13" ht="12" customHeight="1">
      <c r="B204" s="11"/>
      <c r="C204" s="14"/>
      <c r="D204" s="14"/>
      <c r="E204" s="14"/>
      <c r="F204" s="15"/>
      <c r="G204" s="16"/>
      <c r="H204" s="14"/>
      <c r="I204" s="17"/>
      <c r="J204" s="17"/>
      <c r="K204" s="18"/>
      <c r="L204" s="17"/>
      <c r="M204" s="17"/>
    </row>
    <row r="205" spans="2:13" ht="12" customHeight="1">
      <c r="B205" s="11"/>
      <c r="C205" s="14"/>
      <c r="D205" s="14"/>
      <c r="E205" s="14"/>
      <c r="F205" s="15"/>
      <c r="G205" s="16"/>
      <c r="H205" s="14"/>
      <c r="I205" s="17"/>
      <c r="J205" s="17"/>
      <c r="K205" s="18"/>
      <c r="L205" s="17"/>
      <c r="M205" s="17"/>
    </row>
    <row r="206" spans="2:13" ht="12" customHeight="1">
      <c r="B206" s="11"/>
      <c r="C206" s="14"/>
      <c r="D206" s="14"/>
      <c r="E206" s="14"/>
      <c r="F206" s="15"/>
      <c r="G206" s="16"/>
      <c r="H206" s="14"/>
      <c r="I206" s="17"/>
      <c r="J206" s="17"/>
      <c r="K206" s="18"/>
      <c r="L206" s="17"/>
      <c r="M206" s="17"/>
    </row>
    <row r="207" spans="2:13" ht="12" customHeight="1">
      <c r="B207" s="11"/>
      <c r="C207" s="14"/>
      <c r="D207" s="14"/>
      <c r="E207" s="14"/>
      <c r="F207" s="15"/>
      <c r="G207" s="16"/>
      <c r="H207" s="14"/>
      <c r="I207" s="17"/>
      <c r="J207" s="17"/>
      <c r="K207" s="18"/>
      <c r="L207" s="17"/>
      <c r="M207" s="17"/>
    </row>
    <row r="208" spans="2:13" ht="12" customHeight="1">
      <c r="B208" s="11"/>
      <c r="C208" s="14"/>
      <c r="D208" s="14"/>
      <c r="E208" s="14"/>
      <c r="F208" s="15"/>
      <c r="G208" s="16"/>
      <c r="H208" s="14"/>
      <c r="I208" s="17"/>
      <c r="J208" s="17"/>
      <c r="K208" s="18"/>
      <c r="L208" s="17"/>
      <c r="M208" s="17"/>
    </row>
    <row r="209" spans="2:13" ht="12" customHeight="1">
      <c r="B209" s="11"/>
      <c r="C209" s="14"/>
      <c r="D209" s="14"/>
      <c r="E209" s="14"/>
      <c r="F209" s="15"/>
      <c r="G209" s="16"/>
      <c r="H209" s="14"/>
      <c r="I209" s="17"/>
      <c r="J209" s="17"/>
      <c r="K209" s="18"/>
      <c r="L209" s="17"/>
      <c r="M209" s="17"/>
    </row>
    <row r="210" spans="2:13" ht="12" customHeight="1">
      <c r="B210" s="11"/>
      <c r="C210" s="14"/>
      <c r="D210" s="14"/>
      <c r="E210" s="14"/>
      <c r="F210" s="15"/>
      <c r="G210" s="16"/>
      <c r="H210" s="14"/>
      <c r="I210" s="17"/>
      <c r="J210" s="17"/>
      <c r="K210" s="18"/>
      <c r="L210" s="17"/>
      <c r="M210" s="17"/>
    </row>
    <row r="211" spans="2:13" ht="12" customHeight="1">
      <c r="B211" s="11"/>
      <c r="C211" s="14"/>
      <c r="D211" s="14"/>
      <c r="E211" s="14"/>
      <c r="F211" s="15"/>
      <c r="G211" s="16"/>
      <c r="H211" s="14"/>
      <c r="I211" s="17"/>
      <c r="J211" s="17"/>
      <c r="K211" s="18"/>
      <c r="L211" s="17"/>
      <c r="M211" s="17"/>
    </row>
    <row r="212" spans="2:13" ht="12" customHeight="1">
      <c r="B212" s="11"/>
      <c r="C212" s="14"/>
      <c r="D212" s="14"/>
      <c r="E212" s="14"/>
      <c r="F212" s="15"/>
      <c r="G212" s="16"/>
      <c r="H212" s="14"/>
      <c r="I212" s="17"/>
      <c r="J212" s="17"/>
      <c r="K212" s="18"/>
      <c r="L212" s="17"/>
      <c r="M212" s="17"/>
    </row>
    <row r="213" spans="2:13" ht="12" customHeight="1">
      <c r="B213" s="11"/>
      <c r="C213" s="14"/>
      <c r="D213" s="14"/>
      <c r="E213" s="14"/>
      <c r="F213" s="15"/>
      <c r="G213" s="16"/>
      <c r="H213" s="14"/>
      <c r="I213" s="17"/>
      <c r="J213" s="17"/>
      <c r="K213" s="18"/>
      <c r="L213" s="17"/>
      <c r="M213" s="17"/>
    </row>
    <row r="214" spans="2:13" ht="12" customHeight="1">
      <c r="B214" s="11"/>
      <c r="C214" s="14"/>
      <c r="D214" s="14"/>
      <c r="E214" s="14"/>
      <c r="F214" s="15"/>
      <c r="G214" s="16"/>
      <c r="H214" s="14"/>
      <c r="I214" s="17"/>
      <c r="J214" s="17"/>
      <c r="K214" s="18"/>
      <c r="L214" s="17"/>
      <c r="M214" s="17"/>
    </row>
    <row r="215" spans="2:13" ht="12" customHeight="1">
      <c r="B215" s="11"/>
      <c r="C215" s="14"/>
      <c r="D215" s="14"/>
      <c r="E215" s="14"/>
      <c r="F215" s="15"/>
      <c r="G215" s="16"/>
      <c r="H215" s="14"/>
      <c r="I215" s="17"/>
      <c r="J215" s="17"/>
      <c r="K215" s="18"/>
      <c r="L215" s="17"/>
      <c r="M215" s="17"/>
    </row>
    <row r="216" spans="2:13" ht="12" customHeight="1">
      <c r="B216" s="11"/>
      <c r="C216" s="14"/>
      <c r="D216" s="14"/>
      <c r="E216" s="14"/>
      <c r="F216" s="15"/>
      <c r="G216" s="16"/>
      <c r="H216" s="14"/>
      <c r="I216" s="17"/>
      <c r="J216" s="17"/>
      <c r="K216" s="18"/>
      <c r="L216" s="17"/>
      <c r="M216" s="17"/>
    </row>
    <row r="217" spans="2:13" ht="12" customHeight="1">
      <c r="B217" s="11"/>
      <c r="C217" s="14"/>
      <c r="D217" s="14"/>
      <c r="E217" s="14"/>
      <c r="F217" s="15"/>
      <c r="G217" s="16"/>
      <c r="H217" s="14"/>
      <c r="I217" s="17"/>
      <c r="J217" s="17"/>
      <c r="K217" s="18"/>
      <c r="L217" s="17"/>
      <c r="M217" s="17"/>
    </row>
    <row r="218" spans="2:13" ht="12" customHeight="1">
      <c r="B218" s="11"/>
      <c r="C218" s="14"/>
      <c r="D218" s="14"/>
      <c r="E218" s="14"/>
      <c r="F218" s="15"/>
      <c r="G218" s="16"/>
      <c r="H218" s="14"/>
      <c r="I218" s="17"/>
      <c r="J218" s="17"/>
      <c r="K218" s="18"/>
      <c r="L218" s="17"/>
      <c r="M218" s="17"/>
    </row>
    <row r="219" spans="2:13" ht="12" customHeight="1">
      <c r="B219" s="11"/>
      <c r="C219" s="14"/>
      <c r="D219" s="14"/>
      <c r="E219" s="14"/>
      <c r="F219" s="15"/>
      <c r="G219" s="16"/>
      <c r="H219" s="14"/>
      <c r="I219" s="17"/>
      <c r="J219" s="17"/>
      <c r="K219" s="18"/>
      <c r="L219" s="17"/>
      <c r="M219" s="17"/>
    </row>
    <row r="220" spans="2:13" ht="12" customHeight="1">
      <c r="B220" s="11"/>
      <c r="C220" s="14"/>
      <c r="D220" s="14"/>
      <c r="E220" s="14"/>
      <c r="F220" s="15"/>
      <c r="G220" s="16"/>
      <c r="H220" s="14"/>
      <c r="I220" s="17"/>
      <c r="J220" s="17"/>
      <c r="K220" s="18"/>
      <c r="L220" s="17"/>
      <c r="M220" s="17"/>
    </row>
    <row r="221" spans="2:13" ht="12" customHeight="1">
      <c r="B221" s="11"/>
      <c r="C221" s="14"/>
      <c r="D221" s="14"/>
      <c r="E221" s="14"/>
      <c r="F221" s="15"/>
      <c r="G221" s="16"/>
      <c r="H221" s="14"/>
      <c r="I221" s="17"/>
      <c r="J221" s="17"/>
      <c r="K221" s="18"/>
      <c r="L221" s="17"/>
      <c r="M221" s="17"/>
    </row>
    <row r="222" spans="2:13" ht="12" customHeight="1">
      <c r="B222" s="11"/>
      <c r="C222" s="14"/>
      <c r="D222" s="14"/>
      <c r="E222" s="14"/>
      <c r="F222" s="15"/>
      <c r="G222" s="16"/>
      <c r="H222" s="14"/>
      <c r="I222" s="17"/>
      <c r="J222" s="17"/>
      <c r="K222" s="18"/>
      <c r="L222" s="17"/>
      <c r="M222" s="17"/>
    </row>
    <row r="223" spans="2:13" ht="12" customHeight="1">
      <c r="B223" s="11"/>
      <c r="C223" s="14"/>
      <c r="D223" s="14"/>
      <c r="E223" s="14"/>
      <c r="F223" s="15"/>
      <c r="G223" s="16"/>
      <c r="H223" s="14"/>
      <c r="I223" s="17"/>
      <c r="J223" s="17"/>
      <c r="K223" s="18"/>
      <c r="L223" s="17"/>
      <c r="M223" s="17"/>
    </row>
    <row r="224" spans="2:13" ht="12" customHeight="1">
      <c r="B224" s="11"/>
      <c r="C224" s="14"/>
      <c r="D224" s="14"/>
      <c r="E224" s="14"/>
      <c r="F224" s="15"/>
      <c r="G224" s="16"/>
      <c r="H224" s="14"/>
      <c r="I224" s="17"/>
      <c r="J224" s="17"/>
      <c r="K224" s="18"/>
      <c r="L224" s="17"/>
      <c r="M224" s="17"/>
    </row>
    <row r="225" spans="2:13" ht="12" customHeight="1">
      <c r="B225" s="11"/>
      <c r="C225" s="14"/>
      <c r="D225" s="14"/>
      <c r="E225" s="14"/>
      <c r="F225" s="15"/>
      <c r="G225" s="16"/>
      <c r="H225" s="14"/>
      <c r="I225" s="17"/>
      <c r="J225" s="17"/>
      <c r="K225" s="18"/>
      <c r="L225" s="17"/>
      <c r="M225" s="17"/>
    </row>
    <row r="226" spans="2:13" ht="12" customHeight="1">
      <c r="B226" s="11"/>
      <c r="C226" s="14"/>
      <c r="D226" s="14"/>
      <c r="E226" s="14"/>
      <c r="F226" s="15"/>
      <c r="G226" s="16"/>
      <c r="H226" s="14"/>
      <c r="I226" s="17"/>
      <c r="J226" s="17"/>
      <c r="K226" s="18"/>
      <c r="L226" s="17"/>
      <c r="M226" s="17"/>
    </row>
    <row r="227" spans="2:13" ht="12" customHeight="1">
      <c r="B227" s="11"/>
      <c r="C227" s="14"/>
      <c r="D227" s="14"/>
      <c r="E227" s="14"/>
      <c r="F227" s="15"/>
      <c r="G227" s="16"/>
      <c r="H227" s="14"/>
      <c r="I227" s="17"/>
      <c r="J227" s="17"/>
      <c r="K227" s="18"/>
      <c r="L227" s="17"/>
      <c r="M227" s="17"/>
    </row>
    <row r="228" spans="2:13" ht="12" customHeight="1">
      <c r="B228" s="11"/>
      <c r="C228" s="14"/>
      <c r="D228" s="14"/>
      <c r="E228" s="14"/>
      <c r="F228" s="15"/>
      <c r="G228" s="16"/>
      <c r="H228" s="14"/>
      <c r="I228" s="17"/>
      <c r="J228" s="17"/>
      <c r="K228" s="18"/>
      <c r="L228" s="17"/>
      <c r="M228" s="17"/>
    </row>
    <row r="229" spans="2:13" ht="12" customHeight="1">
      <c r="B229" s="11"/>
      <c r="C229" s="14"/>
      <c r="D229" s="14"/>
      <c r="E229" s="14"/>
      <c r="F229" s="15"/>
      <c r="G229" s="16"/>
      <c r="H229" s="14"/>
      <c r="I229" s="17"/>
      <c r="J229" s="17"/>
      <c r="K229" s="18"/>
      <c r="L229" s="17"/>
      <c r="M229" s="17"/>
    </row>
    <row r="230" spans="2:13" ht="12" customHeight="1">
      <c r="B230" s="11"/>
      <c r="C230" s="14"/>
      <c r="D230" s="14"/>
      <c r="E230" s="14"/>
      <c r="F230" s="15"/>
      <c r="G230" s="16"/>
      <c r="H230" s="14"/>
      <c r="I230" s="17"/>
      <c r="J230" s="17"/>
      <c r="K230" s="18"/>
      <c r="L230" s="17"/>
      <c r="M230" s="17"/>
    </row>
    <row r="231" spans="2:13" ht="12" customHeight="1">
      <c r="B231" s="11"/>
      <c r="C231" s="14"/>
      <c r="D231" s="14"/>
      <c r="E231" s="14"/>
      <c r="F231" s="15"/>
      <c r="G231" s="16"/>
      <c r="H231" s="14"/>
      <c r="I231" s="17"/>
      <c r="J231" s="17"/>
      <c r="K231" s="18"/>
      <c r="L231" s="17"/>
      <c r="M231" s="17"/>
    </row>
    <row r="232" spans="2:13" ht="12" customHeight="1">
      <c r="B232" s="11"/>
      <c r="C232" s="14"/>
      <c r="D232" s="14"/>
      <c r="E232" s="14"/>
      <c r="F232" s="15"/>
      <c r="G232" s="16"/>
      <c r="H232" s="14"/>
      <c r="I232" s="17"/>
      <c r="J232" s="17"/>
      <c r="K232" s="18"/>
      <c r="L232" s="17"/>
      <c r="M232" s="17"/>
    </row>
    <row r="233" spans="2:13" ht="12" customHeight="1">
      <c r="B233" s="11"/>
      <c r="C233" s="14"/>
      <c r="D233" s="14"/>
      <c r="E233" s="14"/>
      <c r="F233" s="15"/>
      <c r="G233" s="16"/>
      <c r="H233" s="14"/>
      <c r="I233" s="17"/>
      <c r="J233" s="17"/>
      <c r="K233" s="18"/>
      <c r="L233" s="17"/>
      <c r="M233" s="17"/>
    </row>
    <row r="234" spans="2:13" ht="12" customHeight="1">
      <c r="B234" s="11"/>
      <c r="C234" s="14"/>
      <c r="D234" s="14"/>
      <c r="E234" s="14"/>
      <c r="F234" s="15"/>
      <c r="G234" s="16"/>
      <c r="H234" s="14"/>
      <c r="I234" s="17"/>
      <c r="J234" s="17"/>
      <c r="K234" s="18"/>
      <c r="L234" s="17"/>
      <c r="M234" s="17"/>
    </row>
    <row r="235" spans="2:13" ht="12" customHeight="1">
      <c r="B235" s="11"/>
      <c r="C235" s="14"/>
      <c r="D235" s="14"/>
      <c r="E235" s="14"/>
      <c r="F235" s="15"/>
      <c r="G235" s="16"/>
      <c r="H235" s="14"/>
      <c r="I235" s="17"/>
      <c r="J235" s="17"/>
      <c r="K235" s="18"/>
      <c r="L235" s="17"/>
      <c r="M235" s="17"/>
    </row>
    <row r="236" spans="2:13" ht="12" customHeight="1">
      <c r="B236" s="11"/>
      <c r="C236" s="14"/>
      <c r="D236" s="14"/>
      <c r="E236" s="14"/>
      <c r="F236" s="15"/>
      <c r="G236" s="16"/>
      <c r="H236" s="14"/>
      <c r="I236" s="17"/>
      <c r="J236" s="17"/>
      <c r="K236" s="18"/>
      <c r="L236" s="17"/>
      <c r="M236" s="17"/>
    </row>
    <row r="237" spans="2:13" ht="12" customHeight="1">
      <c r="B237" s="11"/>
      <c r="C237" s="14"/>
      <c r="D237" s="14"/>
      <c r="E237" s="14"/>
      <c r="F237" s="15"/>
      <c r="G237" s="16"/>
      <c r="H237" s="14"/>
      <c r="I237" s="17"/>
      <c r="J237" s="17"/>
      <c r="K237" s="18"/>
      <c r="L237" s="17"/>
      <c r="M237" s="17"/>
    </row>
    <row r="238" spans="2:13" ht="12" customHeight="1">
      <c r="B238" s="11"/>
      <c r="C238" s="14"/>
      <c r="D238" s="14"/>
      <c r="E238" s="14"/>
      <c r="F238" s="15"/>
      <c r="G238" s="16"/>
      <c r="H238" s="14"/>
      <c r="I238" s="17"/>
      <c r="J238" s="17"/>
      <c r="K238" s="18"/>
      <c r="L238" s="17"/>
      <c r="M238" s="17"/>
    </row>
    <row r="239" spans="2:13" ht="12" customHeight="1">
      <c r="B239" s="11"/>
      <c r="C239" s="14"/>
      <c r="D239" s="14"/>
      <c r="E239" s="14"/>
      <c r="F239" s="15"/>
      <c r="G239" s="16"/>
      <c r="H239" s="14"/>
      <c r="I239" s="17"/>
      <c r="J239" s="17"/>
      <c r="K239" s="18"/>
      <c r="L239" s="17"/>
      <c r="M239" s="17"/>
    </row>
    <row r="240" spans="2:13" ht="12" customHeight="1">
      <c r="B240" s="11"/>
      <c r="C240" s="14"/>
      <c r="D240" s="14"/>
      <c r="E240" s="14"/>
      <c r="F240" s="15"/>
      <c r="G240" s="16"/>
      <c r="H240" s="14"/>
      <c r="I240" s="17"/>
      <c r="J240" s="17"/>
      <c r="K240" s="18"/>
      <c r="L240" s="17"/>
      <c r="M240" s="17"/>
    </row>
    <row r="241" spans="2:13" ht="12" customHeight="1">
      <c r="B241" s="11"/>
      <c r="C241" s="14"/>
      <c r="D241" s="14"/>
      <c r="E241" s="14"/>
      <c r="F241" s="15"/>
      <c r="G241" s="16"/>
      <c r="H241" s="14"/>
      <c r="I241" s="17"/>
      <c r="J241" s="17"/>
      <c r="K241" s="18"/>
      <c r="L241" s="17"/>
      <c r="M241" s="17"/>
    </row>
    <row r="242" spans="2:13" ht="12" customHeight="1">
      <c r="B242" s="11"/>
      <c r="C242" s="14"/>
      <c r="D242" s="14"/>
      <c r="E242" s="14"/>
      <c r="F242" s="15"/>
      <c r="G242" s="16"/>
      <c r="H242" s="14"/>
      <c r="I242" s="17"/>
      <c r="J242" s="17"/>
      <c r="K242" s="18"/>
      <c r="L242" s="17"/>
      <c r="M242" s="17"/>
    </row>
    <row r="243" spans="2:13" ht="12" customHeight="1">
      <c r="B243" s="11"/>
      <c r="C243" s="14"/>
      <c r="D243" s="14"/>
      <c r="E243" s="14"/>
      <c r="F243" s="15"/>
      <c r="G243" s="16"/>
      <c r="H243" s="14"/>
      <c r="I243" s="17"/>
      <c r="J243" s="17"/>
      <c r="K243" s="18"/>
      <c r="L243" s="17"/>
      <c r="M243" s="17"/>
    </row>
    <row r="244" spans="2:13" ht="12" customHeight="1">
      <c r="B244" s="11"/>
      <c r="C244" s="14"/>
      <c r="D244" s="14"/>
      <c r="E244" s="14"/>
      <c r="F244" s="15"/>
      <c r="G244" s="16"/>
      <c r="H244" s="14"/>
      <c r="I244" s="17"/>
      <c r="J244" s="17"/>
      <c r="K244" s="18"/>
      <c r="L244" s="17"/>
      <c r="M244" s="17"/>
    </row>
    <row r="245" spans="2:13" ht="12" customHeight="1">
      <c r="B245" s="11"/>
      <c r="C245" s="14"/>
      <c r="D245" s="14"/>
      <c r="E245" s="14"/>
      <c r="F245" s="15"/>
      <c r="G245" s="16"/>
      <c r="H245" s="14"/>
      <c r="I245" s="17"/>
      <c r="J245" s="17"/>
      <c r="K245" s="18"/>
      <c r="L245" s="17"/>
      <c r="M245" s="17"/>
    </row>
    <row r="246" spans="2:13" ht="12" customHeight="1">
      <c r="B246" s="11"/>
      <c r="C246" s="14"/>
      <c r="D246" s="14"/>
      <c r="E246" s="14"/>
      <c r="F246" s="15"/>
      <c r="G246" s="16"/>
      <c r="H246" s="14"/>
      <c r="I246" s="17"/>
      <c r="J246" s="17"/>
      <c r="K246" s="18"/>
      <c r="L246" s="17"/>
      <c r="M246" s="17"/>
    </row>
    <row r="247" spans="2:13" ht="12" customHeight="1">
      <c r="B247" s="11"/>
      <c r="C247" s="14"/>
      <c r="D247" s="14"/>
      <c r="E247" s="14"/>
      <c r="F247" s="15"/>
      <c r="G247" s="16"/>
      <c r="H247" s="14"/>
      <c r="I247" s="17"/>
      <c r="J247" s="17"/>
      <c r="K247" s="18"/>
      <c r="L247" s="17"/>
      <c r="M247" s="17"/>
    </row>
    <row r="248" spans="2:13" ht="12" customHeight="1">
      <c r="B248" s="11"/>
      <c r="C248" s="14"/>
      <c r="D248" s="14"/>
      <c r="E248" s="14"/>
      <c r="F248" s="15"/>
      <c r="G248" s="16"/>
      <c r="H248" s="14"/>
      <c r="I248" s="17"/>
      <c r="J248" s="17"/>
      <c r="K248" s="18"/>
      <c r="L248" s="17"/>
      <c r="M248" s="17"/>
    </row>
    <row r="249" spans="2:13" ht="12" customHeight="1">
      <c r="B249" s="11"/>
      <c r="C249" s="14"/>
      <c r="D249" s="14"/>
      <c r="E249" s="14"/>
      <c r="F249" s="15"/>
      <c r="G249" s="16"/>
      <c r="H249" s="14"/>
      <c r="I249" s="17"/>
      <c r="J249" s="17"/>
      <c r="K249" s="18"/>
      <c r="L249" s="17"/>
      <c r="M249" s="17"/>
    </row>
    <row r="250" spans="2:13" ht="12" customHeight="1">
      <c r="B250" s="11"/>
      <c r="C250" s="14"/>
      <c r="D250" s="14"/>
      <c r="E250" s="14"/>
      <c r="F250" s="15"/>
      <c r="G250" s="16"/>
      <c r="H250" s="14"/>
      <c r="I250" s="17"/>
      <c r="J250" s="17"/>
      <c r="K250" s="18"/>
      <c r="L250" s="17"/>
      <c r="M250" s="17"/>
    </row>
    <row r="251" spans="2:13" ht="12" customHeight="1">
      <c r="B251" s="11"/>
      <c r="C251" s="14"/>
      <c r="D251" s="14"/>
      <c r="E251" s="14"/>
      <c r="F251" s="15"/>
      <c r="G251" s="16"/>
      <c r="H251" s="14"/>
      <c r="I251" s="17"/>
      <c r="J251" s="17"/>
      <c r="K251" s="18"/>
      <c r="L251" s="17"/>
      <c r="M251" s="17"/>
    </row>
    <row r="252" spans="2:13" ht="12" customHeight="1">
      <c r="B252" s="11"/>
      <c r="C252" s="14"/>
      <c r="D252" s="14"/>
      <c r="E252" s="14"/>
      <c r="F252" s="15"/>
      <c r="G252" s="16"/>
      <c r="H252" s="14"/>
      <c r="I252" s="17"/>
      <c r="J252" s="17"/>
      <c r="K252" s="18"/>
      <c r="L252" s="17"/>
      <c r="M252" s="17"/>
    </row>
    <row r="253" spans="2:13" ht="12" customHeight="1">
      <c r="B253" s="11"/>
      <c r="C253" s="14"/>
      <c r="D253" s="14"/>
      <c r="E253" s="14"/>
      <c r="F253" s="15"/>
      <c r="G253" s="16"/>
      <c r="H253" s="14"/>
      <c r="I253" s="17"/>
      <c r="J253" s="17"/>
      <c r="K253" s="18"/>
      <c r="L253" s="17"/>
      <c r="M253" s="17"/>
    </row>
    <row r="254" spans="2:13" ht="12" customHeight="1">
      <c r="B254" s="11"/>
      <c r="C254" s="14"/>
      <c r="D254" s="14"/>
      <c r="E254" s="14"/>
      <c r="F254" s="15"/>
      <c r="G254" s="16"/>
      <c r="H254" s="14"/>
      <c r="I254" s="17"/>
      <c r="J254" s="17"/>
      <c r="K254" s="18"/>
      <c r="L254" s="17"/>
      <c r="M254" s="17"/>
    </row>
    <row r="255" spans="2:13" ht="12" customHeight="1">
      <c r="B255" s="11"/>
      <c r="C255" s="14"/>
      <c r="D255" s="14"/>
      <c r="E255" s="14"/>
      <c r="F255" s="15"/>
      <c r="G255" s="16"/>
      <c r="H255" s="14"/>
      <c r="I255" s="17"/>
      <c r="J255" s="17"/>
      <c r="K255" s="18"/>
      <c r="L255" s="17"/>
      <c r="M255" s="17"/>
    </row>
    <row r="256" spans="2:13" ht="12" customHeight="1">
      <c r="B256" s="11"/>
      <c r="C256" s="14"/>
      <c r="D256" s="14"/>
      <c r="E256" s="14"/>
      <c r="F256" s="15"/>
      <c r="G256" s="16"/>
      <c r="H256" s="14"/>
      <c r="I256" s="17"/>
      <c r="J256" s="17"/>
      <c r="K256" s="18"/>
      <c r="L256" s="17"/>
      <c r="M256" s="17"/>
    </row>
    <row r="257" spans="2:13" ht="12" customHeight="1">
      <c r="B257" s="11"/>
      <c r="C257" s="14"/>
      <c r="D257" s="14"/>
      <c r="E257" s="14"/>
      <c r="F257" s="15"/>
      <c r="G257" s="16"/>
      <c r="H257" s="14"/>
      <c r="I257" s="17"/>
      <c r="J257" s="17"/>
      <c r="K257" s="18"/>
      <c r="L257" s="17"/>
      <c r="M257" s="17"/>
    </row>
    <row r="258" spans="2:13" ht="12" customHeight="1">
      <c r="B258" s="11"/>
      <c r="C258" s="14"/>
      <c r="D258" s="14"/>
      <c r="E258" s="14"/>
      <c r="F258" s="15"/>
      <c r="G258" s="16"/>
      <c r="H258" s="14"/>
      <c r="I258" s="17"/>
      <c r="J258" s="17"/>
      <c r="K258" s="18"/>
      <c r="L258" s="17"/>
      <c r="M258" s="17"/>
    </row>
    <row r="259" spans="2:13" ht="12" customHeight="1">
      <c r="B259" s="11"/>
      <c r="C259" s="14"/>
      <c r="D259" s="14"/>
      <c r="E259" s="14"/>
      <c r="F259" s="15"/>
      <c r="G259" s="16"/>
      <c r="H259" s="14"/>
      <c r="I259" s="17"/>
      <c r="J259" s="17"/>
      <c r="K259" s="18"/>
      <c r="L259" s="17"/>
      <c r="M259" s="17"/>
    </row>
    <row r="260" spans="2:13" ht="12" customHeight="1">
      <c r="B260" s="11"/>
      <c r="C260" s="14"/>
      <c r="D260" s="14"/>
      <c r="E260" s="14"/>
      <c r="F260" s="15"/>
      <c r="G260" s="16"/>
      <c r="H260" s="14"/>
      <c r="I260" s="17"/>
      <c r="J260" s="17"/>
      <c r="K260" s="18"/>
      <c r="L260" s="17"/>
      <c r="M260" s="17"/>
    </row>
    <row r="261" spans="2:13" ht="12" customHeight="1">
      <c r="B261" s="11"/>
      <c r="C261" s="14"/>
      <c r="D261" s="14"/>
      <c r="E261" s="14"/>
      <c r="F261" s="15"/>
      <c r="G261" s="16"/>
      <c r="H261" s="14"/>
      <c r="I261" s="17"/>
      <c r="J261" s="17"/>
      <c r="K261" s="18"/>
      <c r="L261" s="17"/>
      <c r="M261" s="17"/>
    </row>
    <row r="262" spans="2:13" ht="12" customHeight="1">
      <c r="B262" s="11"/>
      <c r="C262" s="14"/>
      <c r="D262" s="14"/>
      <c r="E262" s="14"/>
      <c r="F262" s="15"/>
      <c r="G262" s="16"/>
      <c r="H262" s="14"/>
      <c r="I262" s="17"/>
      <c r="J262" s="17"/>
      <c r="K262" s="18"/>
      <c r="L262" s="17"/>
      <c r="M262" s="17"/>
    </row>
    <row r="263" spans="2:13" ht="12" customHeight="1">
      <c r="B263" s="11"/>
      <c r="C263" s="14"/>
      <c r="D263" s="14"/>
      <c r="E263" s="14"/>
      <c r="F263" s="15"/>
      <c r="G263" s="16"/>
      <c r="H263" s="14"/>
      <c r="I263" s="17"/>
      <c r="J263" s="17"/>
      <c r="K263" s="18"/>
      <c r="L263" s="17"/>
      <c r="M263" s="17"/>
    </row>
    <row r="264" spans="2:13" ht="12" customHeight="1">
      <c r="B264" s="11"/>
      <c r="C264" s="14"/>
      <c r="D264" s="14"/>
      <c r="E264" s="14"/>
      <c r="F264" s="15"/>
      <c r="G264" s="16"/>
      <c r="H264" s="14"/>
      <c r="I264" s="17"/>
      <c r="J264" s="17"/>
      <c r="K264" s="18"/>
      <c r="L264" s="17"/>
      <c r="M264" s="17"/>
    </row>
    <row r="265" spans="2:13" ht="12" customHeight="1">
      <c r="B265" s="11"/>
      <c r="C265" s="14"/>
      <c r="D265" s="14"/>
      <c r="E265" s="14"/>
      <c r="F265" s="15"/>
      <c r="G265" s="16"/>
      <c r="H265" s="14"/>
      <c r="I265" s="17"/>
      <c r="J265" s="17"/>
      <c r="K265" s="18"/>
      <c r="L265" s="17"/>
      <c r="M265" s="17"/>
    </row>
    <row r="266" spans="2:13" ht="12" customHeight="1">
      <c r="B266" s="11"/>
      <c r="C266" s="14"/>
      <c r="D266" s="14"/>
      <c r="E266" s="14"/>
      <c r="F266" s="15"/>
      <c r="G266" s="16"/>
      <c r="H266" s="14"/>
      <c r="I266" s="17"/>
      <c r="J266" s="17"/>
      <c r="K266" s="18"/>
      <c r="L266" s="17"/>
      <c r="M266" s="17"/>
    </row>
    <row r="267" spans="2:13" ht="12" customHeight="1">
      <c r="B267" s="11"/>
      <c r="C267" s="14"/>
      <c r="D267" s="14"/>
      <c r="E267" s="14"/>
      <c r="F267" s="15"/>
      <c r="G267" s="16"/>
      <c r="H267" s="14"/>
      <c r="I267" s="17"/>
      <c r="J267" s="17"/>
      <c r="K267" s="18"/>
      <c r="L267" s="17"/>
      <c r="M267" s="17"/>
    </row>
    <row r="268" spans="2:13" ht="12" customHeight="1">
      <c r="B268" s="11"/>
      <c r="C268" s="14"/>
      <c r="D268" s="14"/>
      <c r="E268" s="14"/>
      <c r="F268" s="15"/>
      <c r="G268" s="16"/>
      <c r="H268" s="14"/>
      <c r="I268" s="17"/>
      <c r="J268" s="17"/>
      <c r="K268" s="18"/>
      <c r="L268" s="17"/>
      <c r="M268" s="17"/>
    </row>
    <row r="269" spans="2:13" ht="12" customHeight="1">
      <c r="B269" s="11"/>
      <c r="C269" s="14"/>
      <c r="D269" s="14"/>
      <c r="E269" s="14"/>
      <c r="F269" s="15"/>
      <c r="G269" s="16"/>
      <c r="H269" s="14"/>
      <c r="I269" s="17"/>
      <c r="J269" s="17"/>
      <c r="K269" s="18"/>
      <c r="L269" s="17"/>
      <c r="M269" s="17"/>
    </row>
    <row r="270" spans="2:13" ht="12" customHeight="1">
      <c r="B270" s="11"/>
      <c r="C270" s="14"/>
      <c r="D270" s="14"/>
      <c r="E270" s="14"/>
      <c r="F270" s="15"/>
      <c r="G270" s="16"/>
      <c r="H270" s="14"/>
      <c r="I270" s="17"/>
      <c r="J270" s="17"/>
      <c r="K270" s="18"/>
      <c r="L270" s="17"/>
      <c r="M270" s="17"/>
    </row>
    <row r="271" spans="2:13" ht="12" customHeight="1">
      <c r="B271" s="11"/>
      <c r="C271" s="14"/>
      <c r="D271" s="14"/>
      <c r="E271" s="14"/>
      <c r="F271" s="15"/>
      <c r="G271" s="16"/>
      <c r="H271" s="14"/>
      <c r="I271" s="17"/>
      <c r="J271" s="17"/>
      <c r="K271" s="18"/>
      <c r="L271" s="17"/>
      <c r="M271" s="17"/>
    </row>
    <row r="272" spans="2:13" ht="12" customHeight="1">
      <c r="B272" s="11"/>
      <c r="C272" s="14"/>
      <c r="D272" s="14"/>
      <c r="E272" s="14"/>
      <c r="F272" s="15"/>
      <c r="G272" s="16"/>
      <c r="H272" s="14"/>
      <c r="I272" s="17"/>
      <c r="J272" s="17"/>
      <c r="K272" s="18"/>
      <c r="L272" s="17"/>
      <c r="M272" s="17"/>
    </row>
    <row r="273" spans="2:13" ht="12" customHeight="1">
      <c r="B273" s="11"/>
      <c r="C273" s="14"/>
      <c r="D273" s="14"/>
      <c r="E273" s="14"/>
      <c r="F273" s="15"/>
      <c r="G273" s="16"/>
      <c r="H273" s="14"/>
      <c r="I273" s="17"/>
      <c r="J273" s="17"/>
      <c r="K273" s="18"/>
      <c r="L273" s="17"/>
      <c r="M273" s="17"/>
    </row>
    <row r="274" spans="2:13" ht="12" customHeight="1">
      <c r="B274" s="11"/>
      <c r="C274" s="14"/>
      <c r="D274" s="14"/>
      <c r="E274" s="14"/>
      <c r="F274" s="15"/>
      <c r="G274" s="16"/>
      <c r="H274" s="14"/>
      <c r="I274" s="17"/>
      <c r="J274" s="17"/>
      <c r="K274" s="18"/>
      <c r="L274" s="17"/>
      <c r="M274" s="17"/>
    </row>
  </sheetData>
  <sheetProtection/>
  <mergeCells count="1">
    <mergeCell ref="G1:H1"/>
  </mergeCells>
  <printOptions/>
  <pageMargins left="0.3937007874015748" right="0" top="0.1968503937007874" bottom="0.6692913385826772" header="0.5118110236220472" footer="0.5118110236220472"/>
  <pageSetup horizontalDpi="600" verticalDpi="600" orientation="portrait" paperSize="9" r:id="rId2"/>
  <headerFooter alignWithMargins="0">
    <oddFooter>&amp;LCRITERIUM Le Jeu de Stratégie du Cyclisme Miniatures sur www.bretagne-vtt.com&amp;RJF LE BOUDEC Loudéac 06.81.97.06.53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42" customWidth="1"/>
    <col min="2" max="2" width="5.7109375" style="12" customWidth="1"/>
    <col min="3" max="3" width="20.7109375" style="42" customWidth="1"/>
    <col min="4" max="5" width="3.7109375" style="42" customWidth="1"/>
    <col min="6" max="6" width="4.7109375" style="91" customWidth="1"/>
    <col min="7" max="7" width="2.7109375" style="42" customWidth="1"/>
    <col min="8" max="8" width="3.7109375" style="42" customWidth="1"/>
    <col min="9" max="9" width="1.7109375" style="0" customWidth="1"/>
    <col min="10" max="10" width="4.7109375" style="42" customWidth="1"/>
    <col min="11" max="11" width="5.7109375" style="12" customWidth="1"/>
    <col min="12" max="12" width="20.7109375" style="42" customWidth="1"/>
    <col min="13" max="14" width="3.7109375" style="42" customWidth="1"/>
    <col min="15" max="15" width="4.7109375" style="91" customWidth="1"/>
    <col min="16" max="16" width="2.7109375" style="42" customWidth="1"/>
    <col min="17" max="17" width="3.7109375" style="42" customWidth="1"/>
    <col min="19" max="16384" width="11.421875" style="42" customWidth="1"/>
  </cols>
  <sheetData>
    <row r="1" spans="1:17" s="3" customFormat="1" ht="25.5" customHeight="1">
      <c r="A1" s="45"/>
      <c r="B1" s="2"/>
      <c r="C1" s="2" t="s">
        <v>2</v>
      </c>
      <c r="D1" s="2"/>
      <c r="E1" s="2"/>
      <c r="F1" s="89"/>
      <c r="G1" s="5"/>
      <c r="H1" s="4"/>
      <c r="J1" s="2"/>
      <c r="K1" s="2"/>
      <c r="L1" s="5">
        <v>43324</v>
      </c>
      <c r="M1" s="4"/>
      <c r="N1" s="4"/>
      <c r="O1" s="90"/>
      <c r="P1" s="8"/>
      <c r="Q1" s="41"/>
    </row>
    <row r="2" spans="1:17" s="3" customFormat="1" ht="25.5" customHeight="1">
      <c r="A2" s="45"/>
      <c r="B2" s="2"/>
      <c r="C2" s="2" t="s">
        <v>279</v>
      </c>
      <c r="D2" s="2"/>
      <c r="E2" s="2"/>
      <c r="F2" s="89"/>
      <c r="G2" s="5"/>
      <c r="H2" s="4"/>
      <c r="J2" s="2"/>
      <c r="K2" s="2"/>
      <c r="L2" s="5" t="s">
        <v>280</v>
      </c>
      <c r="M2" s="4"/>
      <c r="N2" s="4"/>
      <c r="O2" s="90"/>
      <c r="P2" s="8"/>
      <c r="Q2" s="41"/>
    </row>
    <row r="3" spans="4:17" ht="12" customHeight="1">
      <c r="D3" s="43">
        <v>36</v>
      </c>
      <c r="E3" s="43" t="s">
        <v>314</v>
      </c>
      <c r="F3" s="91" t="s">
        <v>315</v>
      </c>
      <c r="G3" s="42" t="s">
        <v>316</v>
      </c>
      <c r="H3" s="42" t="s">
        <v>281</v>
      </c>
      <c r="M3" s="43">
        <v>55</v>
      </c>
      <c r="N3" s="43" t="s">
        <v>314</v>
      </c>
      <c r="O3" s="91" t="s">
        <v>315</v>
      </c>
      <c r="P3" s="42" t="s">
        <v>316</v>
      </c>
      <c r="Q3" s="42" t="s">
        <v>281</v>
      </c>
    </row>
    <row r="4" spans="1:17" ht="12" customHeight="1">
      <c r="A4" s="12">
        <v>1</v>
      </c>
      <c r="B4" s="81">
        <v>51</v>
      </c>
      <c r="C4" s="6" t="s">
        <v>64</v>
      </c>
      <c r="D4" s="42">
        <v>10</v>
      </c>
      <c r="E4" s="42">
        <v>8</v>
      </c>
      <c r="F4" s="90">
        <v>18</v>
      </c>
      <c r="G4" s="42">
        <v>3</v>
      </c>
      <c r="H4" s="80">
        <v>6</v>
      </c>
      <c r="J4" s="12">
        <v>1</v>
      </c>
      <c r="K4" s="81">
        <v>97</v>
      </c>
      <c r="L4" s="6" t="s">
        <v>102</v>
      </c>
      <c r="M4" s="42">
        <v>18</v>
      </c>
      <c r="N4" s="42">
        <v>4</v>
      </c>
      <c r="O4" s="90">
        <v>22</v>
      </c>
      <c r="P4" s="42">
        <v>3</v>
      </c>
      <c r="Q4" s="80">
        <v>57</v>
      </c>
    </row>
    <row r="5" spans="1:17" ht="12" customHeight="1">
      <c r="A5" s="12">
        <v>2</v>
      </c>
      <c r="B5" s="81">
        <v>97</v>
      </c>
      <c r="C5" s="6" t="s">
        <v>102</v>
      </c>
      <c r="D5" s="42">
        <v>8</v>
      </c>
      <c r="E5" s="42">
        <v>5</v>
      </c>
      <c r="F5" s="90">
        <v>13</v>
      </c>
      <c r="G5" s="42">
        <v>1</v>
      </c>
      <c r="H5" s="80">
        <v>57</v>
      </c>
      <c r="J5" s="12">
        <v>2</v>
      </c>
      <c r="K5" s="81">
        <v>127</v>
      </c>
      <c r="L5" s="6" t="s">
        <v>134</v>
      </c>
      <c r="M5" s="42">
        <v>8</v>
      </c>
      <c r="N5" s="42">
        <v>13</v>
      </c>
      <c r="O5" s="90">
        <v>21</v>
      </c>
      <c r="P5" s="42">
        <v>3</v>
      </c>
      <c r="Q5" s="80">
        <v>11</v>
      </c>
    </row>
    <row r="6" spans="1:17" ht="12" customHeight="1">
      <c r="A6" s="12">
        <v>3</v>
      </c>
      <c r="B6" s="92">
        <v>76</v>
      </c>
      <c r="C6" s="6" t="s">
        <v>83</v>
      </c>
      <c r="D6" s="42">
        <v>5</v>
      </c>
      <c r="F6" s="90">
        <v>5</v>
      </c>
      <c r="G6" s="42">
        <v>1</v>
      </c>
      <c r="H6" s="80">
        <v>5</v>
      </c>
      <c r="J6" s="12">
        <v>3</v>
      </c>
      <c r="K6" s="81">
        <v>57</v>
      </c>
      <c r="L6" s="6" t="s">
        <v>69</v>
      </c>
      <c r="M6" s="42">
        <v>6</v>
      </c>
      <c r="N6" s="42">
        <v>13</v>
      </c>
      <c r="O6" s="90">
        <v>19</v>
      </c>
      <c r="P6" s="42">
        <v>1</v>
      </c>
      <c r="Q6" s="80">
        <v>8</v>
      </c>
    </row>
    <row r="7" spans="1:17" ht="12" customHeight="1">
      <c r="A7" s="12">
        <v>4</v>
      </c>
      <c r="B7" s="81">
        <v>57</v>
      </c>
      <c r="C7" s="6" t="s">
        <v>69</v>
      </c>
      <c r="D7" s="42">
        <v>0</v>
      </c>
      <c r="E7" s="42">
        <v>4</v>
      </c>
      <c r="F7" s="90">
        <v>4</v>
      </c>
      <c r="H7" s="80">
        <v>8</v>
      </c>
      <c r="J7" s="12">
        <v>4</v>
      </c>
      <c r="K7" s="81">
        <v>98</v>
      </c>
      <c r="L7" s="6" t="s">
        <v>105</v>
      </c>
      <c r="M7" s="42">
        <v>8</v>
      </c>
      <c r="N7" s="42">
        <v>10</v>
      </c>
      <c r="O7" s="90">
        <v>18</v>
      </c>
      <c r="P7" s="42">
        <v>2</v>
      </c>
      <c r="Q7" s="80">
        <v>58</v>
      </c>
    </row>
    <row r="8" spans="1:17" ht="12" customHeight="1">
      <c r="A8" s="12">
        <v>5</v>
      </c>
      <c r="B8" s="92">
        <v>52</v>
      </c>
      <c r="C8" s="6" t="s">
        <v>65</v>
      </c>
      <c r="D8" s="42">
        <v>3</v>
      </c>
      <c r="F8" s="90">
        <v>3</v>
      </c>
      <c r="H8" s="80">
        <v>189</v>
      </c>
      <c r="J8" s="12">
        <v>5</v>
      </c>
      <c r="K8" s="92">
        <v>141</v>
      </c>
      <c r="L8" s="6" t="s">
        <v>149</v>
      </c>
      <c r="M8" s="42">
        <v>6</v>
      </c>
      <c r="O8" s="90">
        <v>6</v>
      </c>
      <c r="Q8" s="80">
        <v>2</v>
      </c>
    </row>
    <row r="9" spans="1:17" ht="12" customHeight="1">
      <c r="A9" s="12">
        <v>6</v>
      </c>
      <c r="B9" s="92">
        <v>52</v>
      </c>
      <c r="C9" s="6" t="s">
        <v>65</v>
      </c>
      <c r="D9" s="42">
        <v>3</v>
      </c>
      <c r="F9" s="90">
        <v>3</v>
      </c>
      <c r="H9" s="80">
        <v>189</v>
      </c>
      <c r="J9" s="12">
        <v>6</v>
      </c>
      <c r="K9" s="92">
        <v>14</v>
      </c>
      <c r="L9" s="6" t="s">
        <v>28</v>
      </c>
      <c r="M9" s="42">
        <v>3</v>
      </c>
      <c r="O9" s="90">
        <v>3</v>
      </c>
      <c r="Q9" s="80">
        <v>14</v>
      </c>
    </row>
    <row r="10" spans="1:17" ht="12" customHeight="1">
      <c r="A10" s="12">
        <v>7</v>
      </c>
      <c r="B10" s="92">
        <v>128</v>
      </c>
      <c r="C10" s="6" t="s">
        <v>136</v>
      </c>
      <c r="D10" s="42">
        <v>3</v>
      </c>
      <c r="F10" s="90">
        <v>3</v>
      </c>
      <c r="H10" s="80">
        <v>19</v>
      </c>
      <c r="J10" s="12">
        <v>7</v>
      </c>
      <c r="K10" s="81">
        <v>77</v>
      </c>
      <c r="L10" s="6" t="s">
        <v>84</v>
      </c>
      <c r="M10" s="42">
        <v>0</v>
      </c>
      <c r="N10" s="42">
        <v>2</v>
      </c>
      <c r="O10" s="90">
        <v>2</v>
      </c>
      <c r="Q10" s="80">
        <v>16</v>
      </c>
    </row>
    <row r="11" spans="1:17" ht="12" customHeight="1">
      <c r="A11" s="12">
        <v>8</v>
      </c>
      <c r="B11" s="81">
        <v>141</v>
      </c>
      <c r="C11" s="6" t="s">
        <v>149</v>
      </c>
      <c r="D11" s="42">
        <v>0</v>
      </c>
      <c r="E11" s="42">
        <v>2</v>
      </c>
      <c r="F11" s="90">
        <v>2</v>
      </c>
      <c r="G11" s="80"/>
      <c r="H11" s="80">
        <v>2</v>
      </c>
      <c r="J11" s="12">
        <v>8</v>
      </c>
      <c r="K11" s="81">
        <v>51</v>
      </c>
      <c r="L11" s="6" t="s">
        <v>64</v>
      </c>
      <c r="M11" s="42">
        <v>0</v>
      </c>
      <c r="N11" s="42">
        <v>2</v>
      </c>
      <c r="O11" s="90">
        <v>2</v>
      </c>
      <c r="Q11" s="80">
        <v>6</v>
      </c>
    </row>
    <row r="12" spans="1:17" ht="12" customHeight="1">
      <c r="A12" s="12">
        <v>9</v>
      </c>
      <c r="B12" s="81">
        <v>139</v>
      </c>
      <c r="C12" s="6" t="s">
        <v>147</v>
      </c>
      <c r="D12" s="42">
        <v>0</v>
      </c>
      <c r="E12" s="42">
        <v>2</v>
      </c>
      <c r="F12" s="90">
        <v>2</v>
      </c>
      <c r="H12" s="80">
        <v>0</v>
      </c>
      <c r="J12" s="12">
        <v>9</v>
      </c>
      <c r="K12" s="92">
        <v>52</v>
      </c>
      <c r="L12" s="6" t="s">
        <v>65</v>
      </c>
      <c r="M12" s="42">
        <v>2</v>
      </c>
      <c r="O12" s="90">
        <v>2</v>
      </c>
      <c r="Q12" s="80">
        <v>189</v>
      </c>
    </row>
    <row r="13" spans="1:17" ht="12" customHeight="1">
      <c r="A13" s="12">
        <v>10</v>
      </c>
      <c r="B13" s="92">
        <v>16</v>
      </c>
      <c r="C13" s="6" t="s">
        <v>30</v>
      </c>
      <c r="D13" s="42">
        <v>2</v>
      </c>
      <c r="F13" s="90">
        <v>2</v>
      </c>
      <c r="H13" s="80">
        <v>13</v>
      </c>
      <c r="J13" s="12">
        <v>10</v>
      </c>
      <c r="K13" s="92">
        <v>76</v>
      </c>
      <c r="L13" s="6" t="s">
        <v>83</v>
      </c>
      <c r="M13" s="42">
        <v>2</v>
      </c>
      <c r="O13" s="90">
        <v>2</v>
      </c>
      <c r="Q13" s="80">
        <v>5</v>
      </c>
    </row>
    <row r="14" spans="1:17" ht="12" customHeight="1">
      <c r="A14" s="12">
        <v>11</v>
      </c>
      <c r="B14" s="81">
        <v>25</v>
      </c>
      <c r="C14" s="6" t="s">
        <v>36</v>
      </c>
      <c r="D14" s="42">
        <v>0</v>
      </c>
      <c r="E14" s="42">
        <v>1</v>
      </c>
      <c r="F14" s="90">
        <v>1</v>
      </c>
      <c r="H14" s="80">
        <v>17</v>
      </c>
      <c r="J14" s="12">
        <v>11</v>
      </c>
      <c r="K14" s="92">
        <v>91</v>
      </c>
      <c r="L14" s="6" t="s">
        <v>95</v>
      </c>
      <c r="M14" s="42">
        <v>1</v>
      </c>
      <c r="O14" s="90">
        <v>1</v>
      </c>
      <c r="P14" s="80"/>
      <c r="Q14" s="80">
        <v>55</v>
      </c>
    </row>
    <row r="15" spans="1:17" ht="12" customHeight="1">
      <c r="A15" s="12">
        <v>12</v>
      </c>
      <c r="B15" s="92">
        <v>107</v>
      </c>
      <c r="C15" s="6" t="s">
        <v>113</v>
      </c>
      <c r="D15" s="42">
        <v>1</v>
      </c>
      <c r="F15" s="90">
        <v>1</v>
      </c>
      <c r="H15" s="80">
        <v>0</v>
      </c>
      <c r="J15" s="12">
        <v>12</v>
      </c>
      <c r="K15" s="92">
        <v>128</v>
      </c>
      <c r="L15" s="6" t="s">
        <v>136</v>
      </c>
      <c r="M15" s="42">
        <v>1</v>
      </c>
      <c r="O15" s="90">
        <v>1</v>
      </c>
      <c r="Q15" s="80">
        <v>19</v>
      </c>
    </row>
    <row r="16" spans="1:17" ht="12" customHeight="1">
      <c r="A16" s="12">
        <v>13</v>
      </c>
      <c r="B16" s="92">
        <v>88</v>
      </c>
      <c r="C16" s="6" t="s">
        <v>93</v>
      </c>
      <c r="D16" s="42">
        <v>1</v>
      </c>
      <c r="F16" s="90">
        <v>1</v>
      </c>
      <c r="H16" s="80">
        <v>20</v>
      </c>
      <c r="J16" s="12">
        <v>13</v>
      </c>
      <c r="K16" s="92"/>
      <c r="L16" s="6">
        <v>0</v>
      </c>
      <c r="M16" s="42">
        <v>0</v>
      </c>
      <c r="O16" s="90">
        <v>0</v>
      </c>
      <c r="Q16" s="80">
        <v>0</v>
      </c>
    </row>
    <row r="17" spans="1:17" ht="12" customHeight="1">
      <c r="A17" s="12">
        <v>14</v>
      </c>
      <c r="B17" s="92"/>
      <c r="C17" s="6">
        <v>0</v>
      </c>
      <c r="D17" s="42">
        <v>0</v>
      </c>
      <c r="F17" s="90">
        <v>0</v>
      </c>
      <c r="H17" s="80">
        <v>0</v>
      </c>
      <c r="J17" s="12">
        <v>14</v>
      </c>
      <c r="K17" s="92"/>
      <c r="L17" s="6">
        <v>0</v>
      </c>
      <c r="M17" s="42">
        <v>0</v>
      </c>
      <c r="O17" s="90">
        <v>0</v>
      </c>
      <c r="Q17" s="80">
        <v>0</v>
      </c>
    </row>
    <row r="18" spans="1:17" ht="12" customHeight="1">
      <c r="A18" s="12">
        <v>15</v>
      </c>
      <c r="B18" s="92"/>
      <c r="C18" s="6">
        <v>0</v>
      </c>
      <c r="D18" s="42">
        <v>0</v>
      </c>
      <c r="F18" s="90">
        <v>0</v>
      </c>
      <c r="H18" s="80">
        <v>0</v>
      </c>
      <c r="J18" s="12">
        <v>15</v>
      </c>
      <c r="K18" s="92"/>
      <c r="L18" s="6">
        <v>0</v>
      </c>
      <c r="M18" s="42">
        <v>0</v>
      </c>
      <c r="O18" s="90">
        <v>0</v>
      </c>
      <c r="Q18" s="80">
        <v>0</v>
      </c>
    </row>
    <row r="19" spans="1:17" ht="12" customHeight="1">
      <c r="A19" s="12">
        <v>16</v>
      </c>
      <c r="B19" s="92"/>
      <c r="C19" s="6">
        <v>0</v>
      </c>
      <c r="D19" s="42">
        <v>0</v>
      </c>
      <c r="F19" s="90">
        <v>0</v>
      </c>
      <c r="H19" s="80">
        <v>0</v>
      </c>
      <c r="J19" s="12">
        <v>16</v>
      </c>
      <c r="K19" s="92"/>
      <c r="L19" s="6">
        <v>0</v>
      </c>
      <c r="M19" s="42">
        <v>0</v>
      </c>
      <c r="O19" s="90">
        <v>0</v>
      </c>
      <c r="Q19" s="80">
        <v>0</v>
      </c>
    </row>
    <row r="20" spans="1:17" ht="12" customHeight="1">
      <c r="A20" s="12">
        <v>17</v>
      </c>
      <c r="B20" s="92"/>
      <c r="C20" s="6">
        <v>0</v>
      </c>
      <c r="D20" s="42">
        <v>0</v>
      </c>
      <c r="F20" s="90">
        <v>0</v>
      </c>
      <c r="H20" s="80">
        <v>0</v>
      </c>
      <c r="J20" s="12">
        <v>17</v>
      </c>
      <c r="K20" s="92"/>
      <c r="L20" s="6">
        <v>0</v>
      </c>
      <c r="M20" s="42">
        <v>0</v>
      </c>
      <c r="O20" s="90">
        <v>0</v>
      </c>
      <c r="Q20" s="80">
        <v>0</v>
      </c>
    </row>
    <row r="21" spans="1:17" ht="12" customHeight="1">
      <c r="A21" s="12"/>
      <c r="B21" s="92"/>
      <c r="C21" s="6"/>
      <c r="F21" s="90"/>
      <c r="H21" s="80"/>
      <c r="J21" s="12">
        <v>18</v>
      </c>
      <c r="K21" s="92"/>
      <c r="L21" s="6">
        <v>0</v>
      </c>
      <c r="M21" s="42">
        <v>0</v>
      </c>
      <c r="O21" s="90">
        <v>0</v>
      </c>
      <c r="Q21" s="80">
        <v>0</v>
      </c>
    </row>
    <row r="22" spans="1:17" ht="12" customHeight="1">
      <c r="A22" s="12"/>
      <c r="B22" s="92"/>
      <c r="C22" s="6"/>
      <c r="F22" s="90"/>
      <c r="H22" s="80"/>
      <c r="J22" s="12">
        <v>19</v>
      </c>
      <c r="K22" s="92"/>
      <c r="L22" s="6">
        <v>0</v>
      </c>
      <c r="M22" s="42">
        <v>0</v>
      </c>
      <c r="O22" s="90">
        <v>0</v>
      </c>
      <c r="Q22" s="80">
        <v>0</v>
      </c>
    </row>
    <row r="23" spans="1:17" ht="12" customHeight="1">
      <c r="A23" s="12"/>
      <c r="B23" s="93"/>
      <c r="C23" s="6"/>
      <c r="D23" s="43">
        <v>44</v>
      </c>
      <c r="E23" s="43"/>
      <c r="H23" s="17"/>
      <c r="J23" s="12"/>
      <c r="K23" s="93"/>
      <c r="L23" s="6"/>
      <c r="Q23" s="17"/>
    </row>
    <row r="24" spans="1:15" ht="12" customHeight="1">
      <c r="A24" s="42" t="s">
        <v>282</v>
      </c>
      <c r="B24" s="93"/>
      <c r="C24" s="49" t="s">
        <v>317</v>
      </c>
      <c r="F24" s="94">
        <v>31.8</v>
      </c>
      <c r="J24" s="42" t="s">
        <v>284</v>
      </c>
      <c r="K24" s="87"/>
      <c r="L24" s="49" t="s">
        <v>318</v>
      </c>
      <c r="M24" s="43">
        <v>55</v>
      </c>
      <c r="N24" s="43"/>
      <c r="O24" s="94">
        <v>14.7</v>
      </c>
    </row>
    <row r="25" spans="2:12" ht="12" customHeight="1">
      <c r="B25" s="87"/>
      <c r="C25" s="6"/>
      <c r="K25" s="87"/>
      <c r="L25" s="6"/>
    </row>
    <row r="26" spans="1:13" ht="12" customHeight="1">
      <c r="A26" s="12">
        <v>1</v>
      </c>
      <c r="B26" s="92">
        <v>51</v>
      </c>
      <c r="C26" s="6" t="s">
        <v>64</v>
      </c>
      <c r="D26" s="42">
        <v>5</v>
      </c>
      <c r="J26" s="12">
        <v>1</v>
      </c>
      <c r="K26" s="92">
        <v>97</v>
      </c>
      <c r="L26" s="6" t="s">
        <v>102</v>
      </c>
      <c r="M26" s="42">
        <v>5</v>
      </c>
    </row>
    <row r="27" spans="1:13" ht="12" customHeight="1">
      <c r="A27" s="12">
        <v>2</v>
      </c>
      <c r="B27" s="92">
        <v>97</v>
      </c>
      <c r="C27" s="6" t="s">
        <v>102</v>
      </c>
      <c r="D27" s="42">
        <v>3</v>
      </c>
      <c r="J27" s="12">
        <v>2</v>
      </c>
      <c r="K27" s="92">
        <v>127</v>
      </c>
      <c r="L27" s="6" t="s">
        <v>134</v>
      </c>
      <c r="M27" s="42">
        <v>3</v>
      </c>
    </row>
    <row r="28" spans="1:13" ht="12" customHeight="1">
      <c r="A28" s="12">
        <v>3</v>
      </c>
      <c r="B28" s="92">
        <v>52</v>
      </c>
      <c r="C28" s="6" t="s">
        <v>65</v>
      </c>
      <c r="D28" s="42">
        <v>2</v>
      </c>
      <c r="J28" s="12">
        <v>3</v>
      </c>
      <c r="K28" s="92">
        <v>57</v>
      </c>
      <c r="L28" s="6" t="s">
        <v>69</v>
      </c>
      <c r="M28" s="42">
        <v>2</v>
      </c>
    </row>
    <row r="29" spans="1:13" ht="12" customHeight="1">
      <c r="A29" s="12">
        <v>4</v>
      </c>
      <c r="B29" s="92">
        <v>107</v>
      </c>
      <c r="C29" s="6" t="s">
        <v>113</v>
      </c>
      <c r="D29" s="42">
        <v>1</v>
      </c>
      <c r="J29" s="12">
        <v>4</v>
      </c>
      <c r="K29" s="92">
        <v>52</v>
      </c>
      <c r="L29" s="6" t="s">
        <v>65</v>
      </c>
      <c r="M29" s="42">
        <v>1</v>
      </c>
    </row>
    <row r="30" spans="2:11" ht="12" customHeight="1">
      <c r="B30" s="93"/>
      <c r="K30" s="93"/>
    </row>
    <row r="31" spans="1:15" ht="12" customHeight="1">
      <c r="A31" s="42" t="s">
        <v>286</v>
      </c>
      <c r="B31" s="87"/>
      <c r="C31" s="49" t="s">
        <v>319</v>
      </c>
      <c r="F31" s="94">
        <v>51.3</v>
      </c>
      <c r="J31" s="42" t="s">
        <v>288</v>
      </c>
      <c r="K31" s="87"/>
      <c r="L31" s="49" t="s">
        <v>320</v>
      </c>
      <c r="O31" s="94">
        <v>18</v>
      </c>
    </row>
    <row r="32" spans="2:12" ht="12" customHeight="1">
      <c r="B32" s="87"/>
      <c r="C32" s="6"/>
      <c r="K32" s="87"/>
      <c r="L32" s="6"/>
    </row>
    <row r="33" spans="1:13" ht="12" customHeight="1">
      <c r="A33" s="12">
        <v>1</v>
      </c>
      <c r="B33" s="92">
        <v>51</v>
      </c>
      <c r="C33" s="6" t="s">
        <v>64</v>
      </c>
      <c r="D33" s="42">
        <v>5</v>
      </c>
      <c r="J33" s="12">
        <v>1</v>
      </c>
      <c r="K33" s="92">
        <v>98</v>
      </c>
      <c r="L33" s="6" t="s">
        <v>105</v>
      </c>
      <c r="M33" s="42">
        <v>5</v>
      </c>
    </row>
    <row r="34" spans="1:13" ht="12" customHeight="1">
      <c r="A34" s="12">
        <v>2</v>
      </c>
      <c r="B34" s="92">
        <v>97</v>
      </c>
      <c r="C34" s="6" t="s">
        <v>102</v>
      </c>
      <c r="D34" s="42">
        <v>3</v>
      </c>
      <c r="G34" s="12"/>
      <c r="J34" s="12">
        <v>2</v>
      </c>
      <c r="K34" s="92">
        <v>97</v>
      </c>
      <c r="L34" s="6" t="s">
        <v>102</v>
      </c>
      <c r="M34" s="42">
        <v>3</v>
      </c>
    </row>
    <row r="35" spans="1:13" ht="12" customHeight="1">
      <c r="A35" s="12">
        <v>3</v>
      </c>
      <c r="B35" s="92">
        <v>16</v>
      </c>
      <c r="C35" s="6" t="s">
        <v>30</v>
      </c>
      <c r="D35" s="42">
        <v>2</v>
      </c>
      <c r="J35" s="12">
        <v>3</v>
      </c>
      <c r="K35" s="92">
        <v>57</v>
      </c>
      <c r="L35" s="6" t="s">
        <v>69</v>
      </c>
      <c r="M35" s="42">
        <v>2</v>
      </c>
    </row>
    <row r="36" spans="1:13" ht="12" customHeight="1">
      <c r="A36" s="12">
        <v>4</v>
      </c>
      <c r="B36" s="92">
        <v>52</v>
      </c>
      <c r="C36" s="6" t="s">
        <v>65</v>
      </c>
      <c r="D36" s="42">
        <v>1</v>
      </c>
      <c r="J36" s="12">
        <v>4</v>
      </c>
      <c r="K36" s="92">
        <v>52</v>
      </c>
      <c r="L36" s="6" t="s">
        <v>65</v>
      </c>
      <c r="M36" s="42">
        <v>1</v>
      </c>
    </row>
    <row r="37" spans="2:11" ht="12" customHeight="1">
      <c r="B37" s="93"/>
      <c r="K37" s="93"/>
    </row>
    <row r="38" spans="1:15" ht="12" customHeight="1">
      <c r="A38" s="42" t="s">
        <v>290</v>
      </c>
      <c r="B38" s="87"/>
      <c r="C38" s="135" t="s">
        <v>321</v>
      </c>
      <c r="F38" s="94">
        <v>58.4</v>
      </c>
      <c r="J38" s="42" t="s">
        <v>292</v>
      </c>
      <c r="K38" s="87"/>
      <c r="L38" s="49" t="s">
        <v>322</v>
      </c>
      <c r="O38" s="94">
        <v>25.6</v>
      </c>
    </row>
    <row r="39" spans="2:12" ht="12" customHeight="1">
      <c r="B39" s="87"/>
      <c r="C39" s="6"/>
      <c r="K39" s="87"/>
      <c r="L39" s="6"/>
    </row>
    <row r="40" spans="1:13" ht="12" customHeight="1">
      <c r="A40" s="12">
        <v>1</v>
      </c>
      <c r="B40" s="92"/>
      <c r="C40" s="6">
        <v>0</v>
      </c>
      <c r="D40" s="42">
        <v>5</v>
      </c>
      <c r="J40" s="12">
        <v>1</v>
      </c>
      <c r="K40" s="92">
        <v>127</v>
      </c>
      <c r="L40" s="6" t="s">
        <v>134</v>
      </c>
      <c r="M40" s="42">
        <v>5</v>
      </c>
    </row>
    <row r="41" spans="1:13" ht="12" customHeight="1">
      <c r="A41" s="12">
        <v>2</v>
      </c>
      <c r="B41" s="92"/>
      <c r="C41" s="6">
        <v>0</v>
      </c>
      <c r="D41" s="42">
        <v>3</v>
      </c>
      <c r="J41" s="12">
        <v>2</v>
      </c>
      <c r="K41" s="92">
        <v>98</v>
      </c>
      <c r="L41" s="6" t="s">
        <v>105</v>
      </c>
      <c r="M41" s="42">
        <v>3</v>
      </c>
    </row>
    <row r="42" spans="1:13" ht="12" customHeight="1">
      <c r="A42" s="12">
        <v>3</v>
      </c>
      <c r="B42" s="92"/>
      <c r="C42" s="6">
        <v>0</v>
      </c>
      <c r="D42" s="42">
        <v>2</v>
      </c>
      <c r="J42" s="12">
        <v>3</v>
      </c>
      <c r="K42" s="92">
        <v>57</v>
      </c>
      <c r="L42" s="6" t="s">
        <v>69</v>
      </c>
      <c r="M42" s="42">
        <v>2</v>
      </c>
    </row>
    <row r="43" spans="1:13" ht="12" customHeight="1">
      <c r="A43" s="12">
        <v>4</v>
      </c>
      <c r="B43" s="92"/>
      <c r="C43" s="6">
        <v>0</v>
      </c>
      <c r="D43" s="42">
        <v>1</v>
      </c>
      <c r="J43" s="12">
        <v>4</v>
      </c>
      <c r="K43" s="92">
        <v>91</v>
      </c>
      <c r="L43" s="6" t="s">
        <v>95</v>
      </c>
      <c r="M43" s="42">
        <v>1</v>
      </c>
    </row>
    <row r="44" spans="2:11" ht="12" customHeight="1">
      <c r="B44" s="93"/>
      <c r="K44" s="93"/>
    </row>
    <row r="45" spans="1:15" ht="12" customHeight="1">
      <c r="A45" s="42" t="s">
        <v>323</v>
      </c>
      <c r="B45" s="87"/>
      <c r="C45" s="135" t="s">
        <v>324</v>
      </c>
      <c r="F45" s="94">
        <v>81</v>
      </c>
      <c r="J45" s="42" t="s">
        <v>294</v>
      </c>
      <c r="K45" s="87"/>
      <c r="L45" s="49" t="s">
        <v>325</v>
      </c>
      <c r="O45" s="94">
        <v>61</v>
      </c>
    </row>
    <row r="46" spans="2:12" ht="12" customHeight="1">
      <c r="B46" s="87"/>
      <c r="C46" s="6"/>
      <c r="K46" s="87"/>
      <c r="L46" s="6"/>
    </row>
    <row r="47" spans="1:13" ht="12" customHeight="1">
      <c r="A47" s="12">
        <v>1</v>
      </c>
      <c r="B47" s="92">
        <v>76</v>
      </c>
      <c r="C47" s="6" t="s">
        <v>83</v>
      </c>
      <c r="D47" s="42">
        <v>5</v>
      </c>
      <c r="J47" s="12">
        <v>1</v>
      </c>
      <c r="K47" s="92">
        <v>97</v>
      </c>
      <c r="L47" s="6" t="s">
        <v>102</v>
      </c>
      <c r="M47" s="42">
        <v>5</v>
      </c>
    </row>
    <row r="48" spans="1:13" ht="12" customHeight="1">
      <c r="A48" s="12">
        <v>2</v>
      </c>
      <c r="B48" s="92">
        <v>128</v>
      </c>
      <c r="C48" s="6" t="s">
        <v>136</v>
      </c>
      <c r="D48" s="42">
        <v>3</v>
      </c>
      <c r="J48" s="12">
        <v>2</v>
      </c>
      <c r="K48" s="92">
        <v>141</v>
      </c>
      <c r="L48" s="6" t="s">
        <v>149</v>
      </c>
      <c r="M48" s="42">
        <v>3</v>
      </c>
    </row>
    <row r="49" spans="1:13" ht="12" customHeight="1">
      <c r="A49" s="12">
        <v>3</v>
      </c>
      <c r="B49" s="92">
        <v>97</v>
      </c>
      <c r="C49" s="6" t="s">
        <v>102</v>
      </c>
      <c r="D49" s="42">
        <v>2</v>
      </c>
      <c r="J49" s="12">
        <v>3</v>
      </c>
      <c r="K49" s="92">
        <v>76</v>
      </c>
      <c r="L49" s="6" t="s">
        <v>83</v>
      </c>
      <c r="M49" s="42">
        <v>2</v>
      </c>
    </row>
    <row r="50" spans="1:13" ht="12" customHeight="1">
      <c r="A50" s="12">
        <v>4</v>
      </c>
      <c r="B50" s="92">
        <v>88</v>
      </c>
      <c r="C50" s="6" t="s">
        <v>93</v>
      </c>
      <c r="D50" s="42">
        <v>1</v>
      </c>
      <c r="J50" s="12">
        <v>4</v>
      </c>
      <c r="K50" s="92">
        <v>14</v>
      </c>
      <c r="L50" s="6" t="s">
        <v>28</v>
      </c>
      <c r="M50" s="42">
        <v>1</v>
      </c>
    </row>
    <row r="51" spans="1:11" ht="12" customHeight="1">
      <c r="A51" s="12"/>
      <c r="B51" s="93"/>
      <c r="C51" s="6"/>
      <c r="K51" s="93"/>
    </row>
    <row r="52" spans="2:15" ht="12" customHeight="1">
      <c r="B52" s="87"/>
      <c r="C52" s="26" t="s">
        <v>296</v>
      </c>
      <c r="J52" s="42" t="s">
        <v>326</v>
      </c>
      <c r="K52" s="87"/>
      <c r="L52" s="42" t="s">
        <v>327</v>
      </c>
      <c r="O52" s="94">
        <v>69.6</v>
      </c>
    </row>
    <row r="53" spans="2:12" ht="12" customHeight="1">
      <c r="B53" s="87"/>
      <c r="C53" s="6"/>
      <c r="K53" s="87"/>
      <c r="L53" s="6"/>
    </row>
    <row r="54" spans="1:13" ht="12" customHeight="1">
      <c r="A54" s="12"/>
      <c r="B54" s="93"/>
      <c r="C54" s="6"/>
      <c r="J54" s="12">
        <v>1</v>
      </c>
      <c r="K54" s="92">
        <v>97</v>
      </c>
      <c r="L54" s="6" t="s">
        <v>102</v>
      </c>
      <c r="M54" s="42">
        <v>5</v>
      </c>
    </row>
    <row r="55" spans="1:13" ht="12" customHeight="1">
      <c r="A55" s="12"/>
      <c r="B55" s="93"/>
      <c r="C55" s="54" t="s">
        <v>328</v>
      </c>
      <c r="J55" s="12">
        <v>2</v>
      </c>
      <c r="K55" s="92">
        <v>141</v>
      </c>
      <c r="L55" s="6" t="s">
        <v>149</v>
      </c>
      <c r="M55" s="42">
        <v>3</v>
      </c>
    </row>
    <row r="56" spans="1:13" ht="12" customHeight="1">
      <c r="A56" s="12"/>
      <c r="B56" s="93"/>
      <c r="C56" s="55" t="s">
        <v>329</v>
      </c>
      <c r="J56" s="12">
        <v>3</v>
      </c>
      <c r="K56" s="92">
        <v>14</v>
      </c>
      <c r="L56" s="6" t="s">
        <v>28</v>
      </c>
      <c r="M56" s="42">
        <v>2</v>
      </c>
    </row>
    <row r="57" spans="1:13" ht="12" customHeight="1">
      <c r="A57" s="12"/>
      <c r="B57" s="93"/>
      <c r="C57" s="55" t="s">
        <v>297</v>
      </c>
      <c r="D57"/>
      <c r="E57"/>
      <c r="F57" s="95"/>
      <c r="J57" s="12">
        <v>4</v>
      </c>
      <c r="K57" s="92">
        <v>128</v>
      </c>
      <c r="L57" s="6" t="s">
        <v>136</v>
      </c>
      <c r="M57" s="42">
        <v>1</v>
      </c>
    </row>
    <row r="58" spans="2:11" ht="12" customHeight="1">
      <c r="B58" s="93"/>
      <c r="C58" s="56" t="s">
        <v>298</v>
      </c>
      <c r="D58" s="33"/>
      <c r="E58" s="33"/>
      <c r="F58" s="96"/>
      <c r="K58" s="93"/>
    </row>
    <row r="59" spans="2:6" ht="12" customHeight="1">
      <c r="B59" s="93"/>
      <c r="C59" s="42" t="s">
        <v>330</v>
      </c>
      <c r="D59"/>
      <c r="E59"/>
      <c r="F59" s="95"/>
    </row>
    <row r="60" spans="2:6" ht="15">
      <c r="B60" s="93"/>
      <c r="D60" s="56"/>
      <c r="E60" s="56"/>
      <c r="F60" s="97"/>
    </row>
    <row r="61" ht="14.25">
      <c r="B61" s="93"/>
    </row>
    <row r="62" spans="3:6" ht="15">
      <c r="C62" s="29"/>
      <c r="D62" s="27"/>
      <c r="E62" s="27"/>
      <c r="F62" s="98"/>
    </row>
  </sheetData>
  <sheetProtection/>
  <hyperlinks>
    <hyperlink ref="C56" r:id="rId1" display="WWW.bretagne-vtt.com"/>
  </hyperlinks>
  <printOptions/>
  <pageMargins left="0" right="0" top="0.1968503937007874" bottom="0.6692913385826772" header="0.5118110236220472" footer="0.5118110236220472"/>
  <pageSetup horizontalDpi="600" verticalDpi="600" orientation="portrait" paperSize="9" r:id="rId3"/>
  <headerFooter alignWithMargins="0">
    <oddFooter xml:space="preserve">&amp;LCRITERIUM Le Jeu de Stratégie du Cyclisme&amp;Cwww.bretagne-vtt.com
.&amp;RJF LE BOUDEC loudéac 06.8197.06.53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François LE BOUDEC</dc:creator>
  <cp:keywords/>
  <dc:description/>
  <cp:lastModifiedBy>LE BOUDEC</cp:lastModifiedBy>
  <cp:lastPrinted>2018-08-12T16:37:22Z</cp:lastPrinted>
  <dcterms:created xsi:type="dcterms:W3CDTF">2003-08-18T13:52:09Z</dcterms:created>
  <dcterms:modified xsi:type="dcterms:W3CDTF">2018-08-13T18:21:07Z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