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oussins" sheetId="1" r:id="rId1"/>
    <sheet name="Pupilles" sheetId="2" r:id="rId2"/>
    <sheet name="Benjamins" sheetId="3" r:id="rId3"/>
    <sheet name="Minimes" sheetId="4" r:id="rId4"/>
    <sheet name="Cadets" sheetId="5" r:id="rId5"/>
    <sheet name="Féminines" sheetId="6" r:id="rId6"/>
  </sheets>
  <definedNames/>
  <calcPr fullCalcOnLoad="1"/>
</workbook>
</file>

<file path=xl/sharedStrings.xml><?xml version="1.0" encoding="utf-8"?>
<sst xmlns="http://schemas.openxmlformats.org/spreadsheetml/2006/main" count="830" uniqueCount="380">
  <si>
    <t>Poussins - Classement final</t>
  </si>
  <si>
    <t>F</t>
  </si>
  <si>
    <t>N°</t>
  </si>
  <si>
    <t>Prénom</t>
  </si>
  <si>
    <t>Nom</t>
  </si>
  <si>
    <t>Club</t>
  </si>
  <si>
    <t>DH</t>
  </si>
  <si>
    <t>XC</t>
  </si>
  <si>
    <t>Trial</t>
  </si>
  <si>
    <t>Total des points</t>
  </si>
  <si>
    <t>Place finale</t>
  </si>
  <si>
    <t xml:space="preserve">Simon </t>
  </si>
  <si>
    <t>LE BOUCHER</t>
  </si>
  <si>
    <t>VTT CÔTES D'ARMOR</t>
  </si>
  <si>
    <t>Ethan</t>
  </si>
  <si>
    <t>BOUROUT</t>
  </si>
  <si>
    <t>EC RANCE FREMUR</t>
  </si>
  <si>
    <t>Gaël</t>
  </si>
  <si>
    <t>FLEGEAU</t>
  </si>
  <si>
    <t>TEAM BIKERS 22</t>
  </si>
  <si>
    <t>Marius</t>
  </si>
  <si>
    <t>BATTAS</t>
  </si>
  <si>
    <t>EC PLOUHA LANVOLLON</t>
  </si>
  <si>
    <t xml:space="preserve">Arthur </t>
  </si>
  <si>
    <t>LE GOFF</t>
  </si>
  <si>
    <t>Clara</t>
  </si>
  <si>
    <t>VEZIE</t>
  </si>
  <si>
    <t>VCP LOUDEAC</t>
  </si>
  <si>
    <t>Romain</t>
  </si>
  <si>
    <t>HAQUIN</t>
  </si>
  <si>
    <t>Mathéo</t>
  </si>
  <si>
    <t>BANNIER</t>
  </si>
  <si>
    <t>ECOLE VTT DU LIE</t>
  </si>
  <si>
    <t xml:space="preserve">Axel </t>
  </si>
  <si>
    <t>DANIEL</t>
  </si>
  <si>
    <t>Gabin</t>
  </si>
  <si>
    <t>GUERRIER</t>
  </si>
  <si>
    <t>Irwin</t>
  </si>
  <si>
    <t>LE JACQ</t>
  </si>
  <si>
    <t>Théo</t>
  </si>
  <si>
    <t>ALLO</t>
  </si>
  <si>
    <t>Antonin</t>
  </si>
  <si>
    <t>LESNE</t>
  </si>
  <si>
    <t>ANDEL VELO SPORT</t>
  </si>
  <si>
    <t>Pierrot</t>
  </si>
  <si>
    <t>VERDES</t>
  </si>
  <si>
    <t>Louka</t>
  </si>
  <si>
    <t>LE COCGUEN</t>
  </si>
  <si>
    <t xml:space="preserve">Louis </t>
  </si>
  <si>
    <t>VASQUEZ</t>
  </si>
  <si>
    <t>GUYONY</t>
  </si>
  <si>
    <t>Baptiste</t>
  </si>
  <si>
    <t>CORBEL</t>
  </si>
  <si>
    <t>VC EVRON</t>
  </si>
  <si>
    <t>Nora</t>
  </si>
  <si>
    <t>LE GALL</t>
  </si>
  <si>
    <t>Alexis</t>
  </si>
  <si>
    <t>EVENOU</t>
  </si>
  <si>
    <t>VCP GUINGAMP 22</t>
  </si>
  <si>
    <t>Nolan</t>
  </si>
  <si>
    <t>LE DIGUERHER</t>
  </si>
  <si>
    <t>Nathan</t>
  </si>
  <si>
    <t>LE BIGOT</t>
  </si>
  <si>
    <t>Noah</t>
  </si>
  <si>
    <t>PRIOUX</t>
  </si>
  <si>
    <t>Nathanaël</t>
  </si>
  <si>
    <t>HERVE</t>
  </si>
  <si>
    <t>TEAM VTT PLOUISY</t>
  </si>
  <si>
    <t xml:space="preserve">Antoine </t>
  </si>
  <si>
    <t>CAMUS</t>
  </si>
  <si>
    <t>Meven</t>
  </si>
  <si>
    <t>MARGRAFF</t>
  </si>
  <si>
    <t>VSP LAMBALLE</t>
  </si>
  <si>
    <t>Robinson</t>
  </si>
  <si>
    <t>CORRE</t>
  </si>
  <si>
    <t xml:space="preserve">Martin </t>
  </si>
  <si>
    <t>CADIEU</t>
  </si>
  <si>
    <t>SOLO LE COINTE</t>
  </si>
  <si>
    <t>Rémi</t>
  </si>
  <si>
    <t>BOURRY</t>
  </si>
  <si>
    <t>VS PAYS DE LAMBALLE</t>
  </si>
  <si>
    <t>Ewan</t>
  </si>
  <si>
    <t>PRIGENT</t>
  </si>
  <si>
    <t>ST GOUENO VTT</t>
  </si>
  <si>
    <t>Lubin</t>
  </si>
  <si>
    <t>OLLITRAULT</t>
  </si>
  <si>
    <t>LA TOUCHE</t>
  </si>
  <si>
    <t>PHILIPPE</t>
  </si>
  <si>
    <t>Paul</t>
  </si>
  <si>
    <t>RAULT</t>
  </si>
  <si>
    <t>LE CORRE</t>
  </si>
  <si>
    <t>Gurvan</t>
  </si>
  <si>
    <t>DESPREZ</t>
  </si>
  <si>
    <t>Pupilles - Classement final</t>
  </si>
  <si>
    <t>Marin</t>
  </si>
  <si>
    <t>JACOB</t>
  </si>
  <si>
    <t>Maxence</t>
  </si>
  <si>
    <t>TOQUE</t>
  </si>
  <si>
    <t>Antoine</t>
  </si>
  <si>
    <t>ROLLAND</t>
  </si>
  <si>
    <t>Tom</t>
  </si>
  <si>
    <t>PLIHON</t>
  </si>
  <si>
    <t>Enora</t>
  </si>
  <si>
    <t>BREXEL</t>
  </si>
  <si>
    <t>VTT COTES D`ARMOR</t>
  </si>
  <si>
    <t>Steven</t>
  </si>
  <si>
    <t>HEBERT GORZOLKA</t>
  </si>
  <si>
    <t>Ylane</t>
  </si>
  <si>
    <t>VIALADE</t>
  </si>
  <si>
    <t>Alban</t>
  </si>
  <si>
    <t>HILLION</t>
  </si>
  <si>
    <t>Lison</t>
  </si>
  <si>
    <t>Candice</t>
  </si>
  <si>
    <t>BOUDER</t>
  </si>
  <si>
    <t>Ninon</t>
  </si>
  <si>
    <t>Zoé</t>
  </si>
  <si>
    <t>LE BIHAN</t>
  </si>
  <si>
    <t>COLINET</t>
  </si>
  <si>
    <t>VC PAYS DE LOUDEAC</t>
  </si>
  <si>
    <t>Victor</t>
  </si>
  <si>
    <t>BOITARD</t>
  </si>
  <si>
    <t>Arthur</t>
  </si>
  <si>
    <t>COMMEUREUC</t>
  </si>
  <si>
    <t>Léandre</t>
  </si>
  <si>
    <t>DESPORTES</t>
  </si>
  <si>
    <t>Thibo</t>
  </si>
  <si>
    <t>MAHE</t>
  </si>
  <si>
    <t xml:space="preserve">Jade </t>
  </si>
  <si>
    <t>Gabriel</t>
  </si>
  <si>
    <t>LE BELLOGO</t>
  </si>
  <si>
    <t>Romane</t>
  </si>
  <si>
    <t>GEORGELIN</t>
  </si>
  <si>
    <t>Guillaume</t>
  </si>
  <si>
    <t>BMX TREGUEUX 22</t>
  </si>
  <si>
    <t>Simon</t>
  </si>
  <si>
    <t>LERAT</t>
  </si>
  <si>
    <t>Louis</t>
  </si>
  <si>
    <t>GUILBAUT</t>
  </si>
  <si>
    <t>VC PAYS DE GUINGAMP 22</t>
  </si>
  <si>
    <t>Julien</t>
  </si>
  <si>
    <t>GUYOT</t>
  </si>
  <si>
    <t>Soren</t>
  </si>
  <si>
    <t>LE ROY</t>
  </si>
  <si>
    <t>Jules</t>
  </si>
  <si>
    <t>FEUILLET</t>
  </si>
  <si>
    <t>LEFEBVRE</t>
  </si>
  <si>
    <t>Titouan</t>
  </si>
  <si>
    <t>PIAULT</t>
  </si>
  <si>
    <t>Alan</t>
  </si>
  <si>
    <t>LE PRIOUX</t>
  </si>
  <si>
    <t>Yanis</t>
  </si>
  <si>
    <t>SERANDOUR</t>
  </si>
  <si>
    <t>Alex</t>
  </si>
  <si>
    <t>Iban</t>
  </si>
  <si>
    <t>MARO</t>
  </si>
  <si>
    <t>CC DU BLAVET</t>
  </si>
  <si>
    <t>MARTIN</t>
  </si>
  <si>
    <t>Axel</t>
  </si>
  <si>
    <t>BARAUD</t>
  </si>
  <si>
    <t>MARIUS</t>
  </si>
  <si>
    <t>CAMARD</t>
  </si>
  <si>
    <t>BAPTISTE</t>
  </si>
  <si>
    <t>SERINET</t>
  </si>
  <si>
    <t>Lucas</t>
  </si>
  <si>
    <t>OUTIN</t>
  </si>
  <si>
    <t>Ambroise</t>
  </si>
  <si>
    <t>BOUGEARD</t>
  </si>
  <si>
    <t>CAUET</t>
  </si>
  <si>
    <t>Lilian</t>
  </si>
  <si>
    <t>Frédéric</t>
  </si>
  <si>
    <t>ROUXEL BALLAN</t>
  </si>
  <si>
    <t>Charlie</t>
  </si>
  <si>
    <t>DUSSART</t>
  </si>
  <si>
    <t>Johan</t>
  </si>
  <si>
    <t>THORETON</t>
  </si>
  <si>
    <t>Mederick</t>
  </si>
  <si>
    <t>AIGNEL</t>
  </si>
  <si>
    <t>BERTIN</t>
  </si>
  <si>
    <t>TANGUY</t>
  </si>
  <si>
    <t>CC MONCONTOUR</t>
  </si>
  <si>
    <t>NOULLEZ</t>
  </si>
  <si>
    <t>LEFFONDRE</t>
  </si>
  <si>
    <t>Aubin</t>
  </si>
  <si>
    <t>POILPOT</t>
  </si>
  <si>
    <t>VTT DU LIE</t>
  </si>
  <si>
    <t>BRINGOLD</t>
  </si>
  <si>
    <t>Benjamins - Classement final</t>
  </si>
  <si>
    <t>Mattéo</t>
  </si>
  <si>
    <t>Loris</t>
  </si>
  <si>
    <t>MAHOUDO</t>
  </si>
  <si>
    <t>Lenny</t>
  </si>
  <si>
    <t>BLEVIN</t>
  </si>
  <si>
    <t>Maxime</t>
  </si>
  <si>
    <t>Elouan</t>
  </si>
  <si>
    <t>GUEGAN</t>
  </si>
  <si>
    <t>LE DOUARIN</t>
  </si>
  <si>
    <t>Saël</t>
  </si>
  <si>
    <t>LEPETIT</t>
  </si>
  <si>
    <t>Tanguy</t>
  </si>
  <si>
    <t>Jeanne</t>
  </si>
  <si>
    <t>ROBIN</t>
  </si>
  <si>
    <t>Flavien</t>
  </si>
  <si>
    <t>MOREAUX</t>
  </si>
  <si>
    <t>Noémie</t>
  </si>
  <si>
    <t>LE COUEDIC HENIN</t>
  </si>
  <si>
    <t>Emilien</t>
  </si>
  <si>
    <t>CORMAND</t>
  </si>
  <si>
    <t>PELOTTE</t>
  </si>
  <si>
    <t>Valentin</t>
  </si>
  <si>
    <t>LESNARD</t>
  </si>
  <si>
    <t>Maëllys</t>
  </si>
  <si>
    <t>THARRUT</t>
  </si>
  <si>
    <t>Albin</t>
  </si>
  <si>
    <t>Noé</t>
  </si>
  <si>
    <t>FOUCHER</t>
  </si>
  <si>
    <t>Raphaël</t>
  </si>
  <si>
    <t>BOISHARDY</t>
  </si>
  <si>
    <t>GESTIN</t>
  </si>
  <si>
    <t>Juliette</t>
  </si>
  <si>
    <t>LE RIGOLEUR</t>
  </si>
  <si>
    <t>Ronan</t>
  </si>
  <si>
    <t>Ewen</t>
  </si>
  <si>
    <t>Mathis</t>
  </si>
  <si>
    <t>Yoann</t>
  </si>
  <si>
    <t>GEFFRELOT</t>
  </si>
  <si>
    <t>Emy</t>
  </si>
  <si>
    <t>TRONET</t>
  </si>
  <si>
    <t>LE MOUNIER</t>
  </si>
  <si>
    <t>Léane</t>
  </si>
  <si>
    <t>Erwan</t>
  </si>
  <si>
    <t>VTT COTES D'ARMOR</t>
  </si>
  <si>
    <t>Anaïs</t>
  </si>
  <si>
    <t>VANDERSYPT</t>
  </si>
  <si>
    <t>Guerlin</t>
  </si>
  <si>
    <t>DENIZANNE</t>
  </si>
  <si>
    <t>Clément</t>
  </si>
  <si>
    <t>TASSET</t>
  </si>
  <si>
    <t>GOURET</t>
  </si>
  <si>
    <t>Benjamin</t>
  </si>
  <si>
    <t>GUERNION</t>
  </si>
  <si>
    <t>Corentin</t>
  </si>
  <si>
    <t>LE DOUCEN</t>
  </si>
  <si>
    <t>Camille</t>
  </si>
  <si>
    <t>MOISAN</t>
  </si>
  <si>
    <t>Enzo</t>
  </si>
  <si>
    <t>SCHWAB</t>
  </si>
  <si>
    <t>Ioni</t>
  </si>
  <si>
    <t>LE GUYADER</t>
  </si>
  <si>
    <t>RO BEGARROISE</t>
  </si>
  <si>
    <t>JOANNOT</t>
  </si>
  <si>
    <t>Léo</t>
  </si>
  <si>
    <t>Charly</t>
  </si>
  <si>
    <t>LAMBERT</t>
  </si>
  <si>
    <t>Dawson</t>
  </si>
  <si>
    <t>CALLAWAY</t>
  </si>
  <si>
    <t>JARNOUX</t>
  </si>
  <si>
    <t>LE CALVEZ</t>
  </si>
  <si>
    <t>TREHOREL</t>
  </si>
  <si>
    <t>Gwenvael</t>
  </si>
  <si>
    <t>BRIAND</t>
  </si>
  <si>
    <t>ROUE D'OR BEGARROISE</t>
  </si>
  <si>
    <t>CONTY</t>
  </si>
  <si>
    <t>Pierre</t>
  </si>
  <si>
    <t>SOULABAIL</t>
  </si>
  <si>
    <t>Rosanne</t>
  </si>
  <si>
    <t>CARRO</t>
  </si>
  <si>
    <t>Margaux</t>
  </si>
  <si>
    <t>OLLIVIER</t>
  </si>
  <si>
    <t>Thomas</t>
  </si>
  <si>
    <t>REFSI</t>
  </si>
  <si>
    <t>Adrien</t>
  </si>
  <si>
    <t>FERTE</t>
  </si>
  <si>
    <t>Minimes - Classement final</t>
  </si>
  <si>
    <t>Youen</t>
  </si>
  <si>
    <t>POILVERT PIETO</t>
  </si>
  <si>
    <t>SAINT GOUENO VTT</t>
  </si>
  <si>
    <t>William</t>
  </si>
  <si>
    <t>GENISSEL</t>
  </si>
  <si>
    <t>Hugo</t>
  </si>
  <si>
    <t>Killian</t>
  </si>
  <si>
    <t>Mathys</t>
  </si>
  <si>
    <t>BLIVET</t>
  </si>
  <si>
    <t>NUNES</t>
  </si>
  <si>
    <t>LEMOINE</t>
  </si>
  <si>
    <t>LE GUEVELOU</t>
  </si>
  <si>
    <t>Dorian</t>
  </si>
  <si>
    <t>MENEZ</t>
  </si>
  <si>
    <t>BEZIN</t>
  </si>
  <si>
    <t>Karl</t>
  </si>
  <si>
    <t>RISSEL</t>
  </si>
  <si>
    <t>Celian</t>
  </si>
  <si>
    <t>SPYSSCHAERT</t>
  </si>
  <si>
    <t>TURMEL</t>
  </si>
  <si>
    <t>BOURG ROCABOY</t>
  </si>
  <si>
    <t>PLANTEC</t>
  </si>
  <si>
    <t>Marvin</t>
  </si>
  <si>
    <t>LE BAIL</t>
  </si>
  <si>
    <t>Tudal</t>
  </si>
  <si>
    <t>LE NAGARD</t>
  </si>
  <si>
    <t>Melvin</t>
  </si>
  <si>
    <t>Robin</t>
  </si>
  <si>
    <t>COUPPEY</t>
  </si>
  <si>
    <t>GREGOIRE</t>
  </si>
  <si>
    <t>MALOUM</t>
  </si>
  <si>
    <t>HOCHET</t>
  </si>
  <si>
    <t>Malo</t>
  </si>
  <si>
    <t>POULSAIN</t>
  </si>
  <si>
    <t>Fabien</t>
  </si>
  <si>
    <t>LE MERRER</t>
  </si>
  <si>
    <t>Paul Alexandre</t>
  </si>
  <si>
    <t>ONEN</t>
  </si>
  <si>
    <t>Pierre-Louis</t>
  </si>
  <si>
    <t>Quentin</t>
  </si>
  <si>
    <t>BERTHELOT</t>
  </si>
  <si>
    <t>HENRIOT</t>
  </si>
  <si>
    <t>Noa</t>
  </si>
  <si>
    <t>BRAGHINI</t>
  </si>
  <si>
    <t>Melvyn</t>
  </si>
  <si>
    <t>MILLOT</t>
  </si>
  <si>
    <t>PERRAULT</t>
  </si>
  <si>
    <t>COLLEU</t>
  </si>
  <si>
    <t>BODENNEC</t>
  </si>
  <si>
    <t>Ninian</t>
  </si>
  <si>
    <t>GAUDIN</t>
  </si>
  <si>
    <t>POISSON</t>
  </si>
  <si>
    <t>GABORIAU</t>
  </si>
  <si>
    <t>DAGORNE</t>
  </si>
  <si>
    <t>Samuel</t>
  </si>
  <si>
    <t>HENRY</t>
  </si>
  <si>
    <t>Alexandre</t>
  </si>
  <si>
    <t>GUILCHER</t>
  </si>
  <si>
    <t>FARUEL</t>
  </si>
  <si>
    <t>Kevin</t>
  </si>
  <si>
    <t>ROPTIN</t>
  </si>
  <si>
    <t>Cadets - Classement final</t>
  </si>
  <si>
    <t>COSAN</t>
  </si>
  <si>
    <t>FOUCAULT</t>
  </si>
  <si>
    <t>CORBIN</t>
  </si>
  <si>
    <t>Dylan</t>
  </si>
  <si>
    <t>DELLISTE</t>
  </si>
  <si>
    <t>LEFORT</t>
  </si>
  <si>
    <t>TOURNEVAC</t>
  </si>
  <si>
    <t>Riwan</t>
  </si>
  <si>
    <t>JUGANT</t>
  </si>
  <si>
    <t>TROTEL</t>
  </si>
  <si>
    <t>Mathieu</t>
  </si>
  <si>
    <t>HOUEE</t>
  </si>
  <si>
    <t>ANDRIEUX</t>
  </si>
  <si>
    <t>Morgane</t>
  </si>
  <si>
    <t>MORIN</t>
  </si>
  <si>
    <t>Bruno</t>
  </si>
  <si>
    <t>THIERRY</t>
  </si>
  <si>
    <t>Maelig</t>
  </si>
  <si>
    <t>LATOUCHE</t>
  </si>
  <si>
    <t>Aurélien</t>
  </si>
  <si>
    <t>LENORMAND</t>
  </si>
  <si>
    <t>LE BIAN</t>
  </si>
  <si>
    <t>Rémy</t>
  </si>
  <si>
    <t>PELLIER</t>
  </si>
  <si>
    <t>CC ST ONEN</t>
  </si>
  <si>
    <t>GESBERT</t>
  </si>
  <si>
    <t>ROBERT</t>
  </si>
  <si>
    <t>Marceau</t>
  </si>
  <si>
    <t>BESSARD</t>
  </si>
  <si>
    <t>LANGLAIS</t>
  </si>
  <si>
    <t>GUERIN</t>
  </si>
  <si>
    <t>Féminines - Classement final</t>
  </si>
  <si>
    <t>Catégorie</t>
  </si>
  <si>
    <t>Poussines</t>
  </si>
  <si>
    <t>Pupilles</t>
  </si>
  <si>
    <t>Benjamines</t>
  </si>
  <si>
    <t>Minimes</t>
  </si>
  <si>
    <t>Manon</t>
  </si>
  <si>
    <t>Léna</t>
  </si>
  <si>
    <t>CADIN</t>
  </si>
  <si>
    <t>Anwenn</t>
  </si>
  <si>
    <t>Marine</t>
  </si>
  <si>
    <t>Lou</t>
  </si>
  <si>
    <t>Anna</t>
  </si>
  <si>
    <t>Cadettes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</si>
</sst>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\-MMM"/>
    <numFmt numFmtId="166" formatCode="#,##0"/>
    <numFmt numFmtId="167" formatCode="@"/>
    <numFmt numFmtId="168" formatCode="0"/>
    <numFmt numFmtId="169" formatCode="DD/MM/YYYY"/>
  </numFmts>
  <fonts count="14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MS Sans Serif"/>
      <family val="2"/>
    </font>
    <font>
      <sz val="21.95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9.95"/>
      <color indexed="8"/>
      <name val="Arial"/>
      <family val="2"/>
    </font>
    <font>
      <sz val="9"/>
      <color indexed="8"/>
      <name val="Arial"/>
      <family val="2"/>
    </font>
    <font>
      <sz val="9.95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</cellStyleXfs>
  <cellXfs count="222">
    <xf numFmtId="164" fontId="0" fillId="0" borderId="0" xfId="0" applyAlignment="1">
      <alignment/>
    </xf>
    <xf numFmtId="164" fontId="3" fillId="0" borderId="0" xfId="22" applyFont="1" applyAlignment="1">
      <alignment horizontal="center"/>
      <protection/>
    </xf>
    <xf numFmtId="164" fontId="2" fillId="0" borderId="0" xfId="22">
      <alignment/>
      <protection/>
    </xf>
    <xf numFmtId="164" fontId="2" fillId="0" borderId="0" xfId="22" applyAlignment="1">
      <alignment horizontal="center" vertical="center"/>
      <protection/>
    </xf>
    <xf numFmtId="164" fontId="4" fillId="0" borderId="1" xfId="0" applyFont="1" applyBorder="1" applyAlignment="1">
      <alignment horizontal="center"/>
    </xf>
    <xf numFmtId="164" fontId="5" fillId="0" borderId="2" xfId="0" applyFont="1" applyBorder="1" applyAlignment="1">
      <alignment horizontal="center"/>
    </xf>
    <xf numFmtId="165" fontId="5" fillId="0" borderId="2" xfId="0" applyNumberFormat="1" applyFont="1" applyBorder="1" applyAlignment="1">
      <alignment/>
    </xf>
    <xf numFmtId="164" fontId="5" fillId="0" borderId="2" xfId="0" applyFont="1" applyBorder="1" applyAlignment="1">
      <alignment/>
    </xf>
    <xf numFmtId="164" fontId="5" fillId="0" borderId="2" xfId="0" applyNumberFormat="1" applyFont="1" applyBorder="1" applyAlignment="1">
      <alignment/>
    </xf>
    <xf numFmtId="164" fontId="5" fillId="0" borderId="2" xfId="0" applyNumberFormat="1" applyFont="1" applyBorder="1" applyAlignment="1">
      <alignment horizontal="center"/>
    </xf>
    <xf numFmtId="164" fontId="0" fillId="0" borderId="3" xfId="0" applyBorder="1" applyAlignment="1">
      <alignment horizontal="center" vertical="center"/>
    </xf>
    <xf numFmtId="164" fontId="6" fillId="2" borderId="4" xfId="0" applyFont="1" applyFill="1" applyBorder="1" applyAlignment="1">
      <alignment horizontal="center" vertical="center"/>
    </xf>
    <xf numFmtId="164" fontId="6" fillId="3" borderId="0" xfId="0" applyFont="1" applyFill="1" applyAlignment="1">
      <alignment vertical="center"/>
    </xf>
    <xf numFmtId="164" fontId="7" fillId="4" borderId="5" xfId="0" applyFont="1" applyFill="1" applyBorder="1" applyAlignment="1">
      <alignment horizontal="center"/>
    </xf>
    <xf numFmtId="164" fontId="7" fillId="4" borderId="6" xfId="0" applyFont="1" applyFill="1" applyBorder="1" applyAlignment="1">
      <alignment horizontal="center" vertical="center"/>
    </xf>
    <xf numFmtId="164" fontId="7" fillId="4" borderId="6" xfId="0" applyFont="1" applyFill="1" applyBorder="1" applyAlignment="1">
      <alignment/>
    </xf>
    <xf numFmtId="164" fontId="7" fillId="4" borderId="6" xfId="0" applyFont="1" applyFill="1" applyBorder="1" applyAlignment="1">
      <alignment horizontal="left" vertical="center"/>
    </xf>
    <xf numFmtId="164" fontId="7" fillId="4" borderId="6" xfId="0" applyNumberFormat="1" applyFont="1" applyFill="1" applyBorder="1" applyAlignment="1">
      <alignment horizontal="center" vertical="center"/>
    </xf>
    <xf numFmtId="164" fontId="7" fillId="4" borderId="7" xfId="0" applyNumberFormat="1" applyFont="1" applyFill="1" applyBorder="1" applyAlignment="1">
      <alignment horizontal="center" vertical="center"/>
    </xf>
    <xf numFmtId="164" fontId="8" fillId="0" borderId="5" xfId="0" applyFont="1" applyBorder="1" applyAlignment="1">
      <alignment horizontal="center" vertical="center"/>
    </xf>
    <xf numFmtId="166" fontId="9" fillId="0" borderId="6" xfId="0" applyNumberFormat="1" applyFont="1" applyBorder="1" applyAlignment="1">
      <alignment horizontal="center" vertical="center"/>
    </xf>
    <xf numFmtId="164" fontId="2" fillId="0" borderId="6" xfId="0" applyFont="1" applyBorder="1" applyAlignment="1">
      <alignment vertical="center"/>
    </xf>
    <xf numFmtId="164" fontId="2" fillId="0" borderId="6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167" fontId="0" fillId="0" borderId="7" xfId="0" applyNumberFormat="1" applyBorder="1" applyAlignment="1">
      <alignment horizontal="center" vertical="center"/>
    </xf>
    <xf numFmtId="168" fontId="9" fillId="0" borderId="6" xfId="0" applyNumberFormat="1" applyFont="1" applyBorder="1" applyAlignment="1">
      <alignment horizontal="center" vertical="center"/>
    </xf>
    <xf numFmtId="166" fontId="4" fillId="0" borderId="6" xfId="0" applyNumberFormat="1" applyFont="1" applyBorder="1" applyAlignment="1">
      <alignment horizontal="center" vertical="center"/>
    </xf>
    <xf numFmtId="164" fontId="2" fillId="3" borderId="6" xfId="0" applyFont="1" applyFill="1" applyBorder="1" applyAlignment="1">
      <alignment vertical="center"/>
    </xf>
    <xf numFmtId="164" fontId="2" fillId="3" borderId="6" xfId="0" applyNumberFormat="1" applyFont="1" applyFill="1" applyBorder="1" applyAlignment="1">
      <alignment horizontal="center" vertical="center"/>
    </xf>
    <xf numFmtId="164" fontId="8" fillId="0" borderId="8" xfId="0" applyFont="1" applyBorder="1" applyAlignment="1">
      <alignment horizontal="center" vertical="center"/>
    </xf>
    <xf numFmtId="168" fontId="9" fillId="3" borderId="9" xfId="0" applyNumberFormat="1" applyFont="1" applyFill="1" applyBorder="1" applyAlignment="1">
      <alignment horizontal="center" vertical="center"/>
    </xf>
    <xf numFmtId="164" fontId="2" fillId="0" borderId="9" xfId="0" applyFont="1" applyBorder="1" applyAlignment="1">
      <alignment vertical="center"/>
    </xf>
    <xf numFmtId="164" fontId="2" fillId="0" borderId="9" xfId="0" applyNumberFormat="1" applyFont="1" applyBorder="1" applyAlignment="1">
      <alignment horizontal="center" vertical="center"/>
    </xf>
    <xf numFmtId="164" fontId="10" fillId="0" borderId="9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vertical="center"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 vertical="center"/>
    </xf>
    <xf numFmtId="164" fontId="0" fillId="3" borderId="0" xfId="0" applyFill="1" applyAlignment="1">
      <alignment/>
    </xf>
    <xf numFmtId="164" fontId="0" fillId="0" borderId="0" xfId="22" applyFont="1" applyAlignment="1">
      <alignment horizontal="center"/>
      <protection/>
    </xf>
    <xf numFmtId="164" fontId="0" fillId="0" borderId="0" xfId="22" applyFont="1">
      <alignment/>
      <protection/>
    </xf>
    <xf numFmtId="167" fontId="0" fillId="0" borderId="0" xfId="22" applyNumberFormat="1" applyFont="1">
      <alignment/>
      <protection/>
    </xf>
    <xf numFmtId="164" fontId="5" fillId="0" borderId="1" xfId="0" applyFont="1" applyBorder="1" applyAlignment="1">
      <alignment horizontal="center"/>
    </xf>
    <xf numFmtId="169" fontId="5" fillId="0" borderId="2" xfId="0" applyNumberFormat="1" applyFont="1" applyBorder="1" applyAlignment="1">
      <alignment/>
    </xf>
    <xf numFmtId="164" fontId="4" fillId="0" borderId="2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7" fontId="0" fillId="0" borderId="3" xfId="0" applyNumberFormat="1" applyFont="1" applyBorder="1" applyAlignment="1">
      <alignment/>
    </xf>
    <xf numFmtId="164" fontId="7" fillId="4" borderId="6" xfId="0" applyFont="1" applyFill="1" applyBorder="1" applyAlignment="1">
      <alignment horizontal="center"/>
    </xf>
    <xf numFmtId="164" fontId="7" fillId="4" borderId="6" xfId="0" applyNumberFormat="1" applyFont="1" applyFill="1" applyBorder="1" applyAlignment="1">
      <alignment horizontal="center"/>
    </xf>
    <xf numFmtId="167" fontId="7" fillId="4" borderId="7" xfId="0" applyNumberFormat="1" applyFont="1" applyFill="1" applyBorder="1" applyAlignment="1">
      <alignment horizontal="center"/>
    </xf>
    <xf numFmtId="168" fontId="1" fillId="0" borderId="6" xfId="0" applyNumberFormat="1" applyFont="1" applyBorder="1" applyAlignment="1">
      <alignment horizontal="center" vertical="center"/>
    </xf>
    <xf numFmtId="167" fontId="2" fillId="0" borderId="6" xfId="0" applyNumberFormat="1" applyFont="1" applyBorder="1" applyAlignment="1">
      <alignment horizontal="left" vertical="center"/>
    </xf>
    <xf numFmtId="164" fontId="1" fillId="0" borderId="6" xfId="0" applyNumberFormat="1" applyFont="1" applyFill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3" borderId="6" xfId="0" applyNumberFormat="1" applyFont="1" applyFill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/>
    </xf>
    <xf numFmtId="164" fontId="1" fillId="0" borderId="6" xfId="20" applyNumberFormat="1" applyFont="1" applyFill="1" applyBorder="1" applyAlignment="1">
      <alignment horizontal="center"/>
      <protection/>
    </xf>
    <xf numFmtId="167" fontId="1" fillId="0" borderId="6" xfId="0" applyNumberFormat="1" applyFont="1" applyBorder="1" applyAlignment="1">
      <alignment horizontal="left" vertical="center"/>
    </xf>
    <xf numFmtId="164" fontId="1" fillId="0" borderId="6" xfId="22" applyNumberFormat="1" applyFont="1" applyFill="1" applyBorder="1" applyAlignment="1">
      <alignment horizontal="center"/>
      <protection/>
    </xf>
    <xf numFmtId="168" fontId="11" fillId="0" borderId="6" xfId="0" applyNumberFormat="1" applyFont="1" applyBorder="1" applyAlignment="1">
      <alignment horizontal="center" vertical="center"/>
    </xf>
    <xf numFmtId="168" fontId="2" fillId="0" borderId="6" xfId="0" applyNumberFormat="1" applyFont="1" applyBorder="1" applyAlignment="1">
      <alignment horizontal="center" vertical="center"/>
    </xf>
    <xf numFmtId="168" fontId="1" fillId="0" borderId="6" xfId="0" applyNumberFormat="1" applyFont="1" applyFill="1" applyBorder="1" applyAlignment="1">
      <alignment horizontal="center" vertical="center"/>
    </xf>
    <xf numFmtId="164" fontId="1" fillId="0" borderId="6" xfId="21" applyNumberFormat="1" applyFont="1" applyFill="1" applyBorder="1" applyAlignment="1">
      <alignment horizontal="center"/>
      <protection/>
    </xf>
    <xf numFmtId="164" fontId="0" fillId="0" borderId="5" xfId="0" applyFont="1" applyBorder="1" applyAlignment="1">
      <alignment horizontal="center" vertical="center"/>
    </xf>
    <xf numFmtId="168" fontId="11" fillId="0" borderId="6" xfId="0" applyNumberFormat="1" applyFont="1" applyFill="1" applyBorder="1" applyAlignment="1">
      <alignment horizontal="center" vertical="center"/>
    </xf>
    <xf numFmtId="164" fontId="2" fillId="0" borderId="6" xfId="0" applyFont="1" applyFill="1" applyBorder="1" applyAlignment="1">
      <alignment vertical="center"/>
    </xf>
    <xf numFmtId="168" fontId="2" fillId="0" borderId="6" xfId="0" applyNumberFormat="1" applyFont="1" applyFill="1" applyBorder="1" applyAlignment="1">
      <alignment horizontal="center" vertical="center"/>
    </xf>
    <xf numFmtId="164" fontId="0" fillId="3" borderId="6" xfId="0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/>
    </xf>
    <xf numFmtId="168" fontId="1" fillId="0" borderId="6" xfId="0" applyNumberFormat="1" applyFont="1" applyBorder="1" applyAlignment="1">
      <alignment horizontal="center"/>
    </xf>
    <xf numFmtId="167" fontId="2" fillId="0" borderId="6" xfId="0" applyNumberFormat="1" applyFont="1" applyFill="1" applyBorder="1" applyAlignment="1">
      <alignment horizontal="left" vertical="center"/>
    </xf>
    <xf numFmtId="168" fontId="2" fillId="0" borderId="6" xfId="0" applyNumberFormat="1" applyFont="1" applyBorder="1" applyAlignment="1">
      <alignment horizontal="center"/>
    </xf>
    <xf numFmtId="168" fontId="11" fillId="0" borderId="9" xfId="0" applyNumberFormat="1" applyFont="1" applyBorder="1" applyAlignment="1">
      <alignment horizontal="center" vertical="center"/>
    </xf>
    <xf numFmtId="168" fontId="2" fillId="0" borderId="9" xfId="0" applyNumberFormat="1" applyFont="1" applyBorder="1" applyAlignment="1">
      <alignment horizontal="center" vertical="center"/>
    </xf>
    <xf numFmtId="164" fontId="2" fillId="3" borderId="9" xfId="0" applyNumberFormat="1" applyFont="1" applyFill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 vertical="center"/>
    </xf>
    <xf numFmtId="164" fontId="0" fillId="3" borderId="0" xfId="0" applyFont="1" applyFill="1" applyAlignment="1">
      <alignment/>
    </xf>
    <xf numFmtId="164" fontId="0" fillId="0" borderId="0" xfId="22" applyFont="1" applyAlignment="1">
      <alignment vertical="center"/>
      <protection/>
    </xf>
    <xf numFmtId="164" fontId="5" fillId="0" borderId="2" xfId="0" applyNumberFormat="1" applyFont="1" applyBorder="1" applyAlignment="1">
      <alignment horizontal="center" vertical="center"/>
    </xf>
    <xf numFmtId="164" fontId="0" fillId="0" borderId="3" xfId="0" applyFont="1" applyBorder="1" applyAlignment="1">
      <alignment/>
    </xf>
    <xf numFmtId="164" fontId="7" fillId="4" borderId="7" xfId="0" applyNumberFormat="1" applyFont="1" applyFill="1" applyBorder="1" applyAlignment="1">
      <alignment horizontal="center"/>
    </xf>
    <xf numFmtId="164" fontId="1" fillId="3" borderId="6" xfId="20" applyNumberFormat="1" applyFont="1" applyFill="1" applyBorder="1" applyAlignment="1">
      <alignment horizontal="center"/>
      <protection/>
    </xf>
    <xf numFmtId="164" fontId="4" fillId="0" borderId="6" xfId="0" applyNumberFormat="1" applyFont="1" applyBorder="1" applyAlignment="1">
      <alignment horizontal="center" vertical="center"/>
    </xf>
    <xf numFmtId="164" fontId="0" fillId="0" borderId="7" xfId="0" applyFont="1" applyBorder="1" applyAlignment="1">
      <alignment horizontal="center" vertical="center"/>
    </xf>
    <xf numFmtId="164" fontId="2" fillId="0" borderId="6" xfId="0" applyFont="1" applyBorder="1" applyAlignment="1">
      <alignment horizontal="center"/>
    </xf>
    <xf numFmtId="164" fontId="1" fillId="0" borderId="6" xfId="22" applyNumberFormat="1" applyFont="1" applyBorder="1" applyAlignment="1">
      <alignment horizontal="center"/>
      <protection/>
    </xf>
    <xf numFmtId="164" fontId="2" fillId="3" borderId="6" xfId="22" applyNumberFormat="1" applyFont="1" applyFill="1" applyBorder="1" applyAlignment="1">
      <alignment horizontal="center"/>
      <protection/>
    </xf>
    <xf numFmtId="164" fontId="1" fillId="3" borderId="6" xfId="21" applyNumberFormat="1" applyFont="1" applyFill="1" applyBorder="1" applyAlignment="1">
      <alignment horizontal="center"/>
      <protection/>
    </xf>
    <xf numFmtId="164" fontId="2" fillId="0" borderId="6" xfId="22" applyNumberFormat="1" applyFont="1" applyBorder="1" applyAlignment="1">
      <alignment horizontal="center"/>
      <protection/>
    </xf>
    <xf numFmtId="166" fontId="2" fillId="0" borderId="6" xfId="0" applyNumberFormat="1" applyFont="1" applyBorder="1" applyAlignment="1">
      <alignment horizontal="center"/>
    </xf>
    <xf numFmtId="164" fontId="12" fillId="0" borderId="5" xfId="0" applyFont="1" applyBorder="1" applyAlignment="1">
      <alignment horizontal="center" vertical="center"/>
    </xf>
    <xf numFmtId="168" fontId="2" fillId="0" borderId="6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/>
    </xf>
    <xf numFmtId="164" fontId="12" fillId="0" borderId="6" xfId="0" applyFont="1" applyBorder="1" applyAlignment="1">
      <alignment horizontal="center" vertical="center"/>
    </xf>
    <xf numFmtId="164" fontId="1" fillId="0" borderId="6" xfId="0" applyFont="1" applyBorder="1" applyAlignment="1">
      <alignment horizontal="center"/>
    </xf>
    <xf numFmtId="167" fontId="1" fillId="0" borderId="6" xfId="0" applyNumberFormat="1" applyFont="1" applyFill="1" applyBorder="1" applyAlignment="1">
      <alignment horizontal="left" vertical="center"/>
    </xf>
    <xf numFmtId="168" fontId="2" fillId="0" borderId="9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 vertical="center"/>
    </xf>
    <xf numFmtId="164" fontId="0" fillId="0" borderId="10" xfId="0" applyFont="1" applyBorder="1" applyAlignment="1">
      <alignment horizontal="center" vertical="center"/>
    </xf>
    <xf numFmtId="164" fontId="2" fillId="0" borderId="0" xfId="22" applyAlignment="1">
      <alignment horizontal="center"/>
      <protection/>
    </xf>
    <xf numFmtId="164" fontId="5" fillId="0" borderId="11" xfId="0" applyFont="1" applyBorder="1" applyAlignment="1">
      <alignment horizontal="center"/>
    </xf>
    <xf numFmtId="164" fontId="5" fillId="0" borderId="12" xfId="0" applyFont="1" applyBorder="1" applyAlignment="1">
      <alignment horizontal="center"/>
    </xf>
    <xf numFmtId="165" fontId="5" fillId="0" borderId="13" xfId="0" applyNumberFormat="1" applyFont="1" applyBorder="1" applyAlignment="1">
      <alignment/>
    </xf>
    <xf numFmtId="164" fontId="5" fillId="0" borderId="13" xfId="0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5" fillId="0" borderId="13" xfId="0" applyNumberFormat="1" applyFont="1" applyBorder="1" applyAlignment="1">
      <alignment horizontal="center"/>
    </xf>
    <xf numFmtId="164" fontId="0" fillId="0" borderId="14" xfId="0" applyBorder="1" applyAlignment="1">
      <alignment/>
    </xf>
    <xf numFmtId="164" fontId="6" fillId="2" borderId="15" xfId="0" applyFont="1" applyFill="1" applyBorder="1" applyAlignment="1">
      <alignment horizontal="center" vertical="center"/>
    </xf>
    <xf numFmtId="164" fontId="7" fillId="4" borderId="7" xfId="0" applyFont="1" applyFill="1" applyBorder="1" applyAlignment="1">
      <alignment horizontal="center" vertical="center"/>
    </xf>
    <xf numFmtId="164" fontId="13" fillId="0" borderId="5" xfId="0" applyFont="1" applyBorder="1" applyAlignment="1">
      <alignment/>
    </xf>
    <xf numFmtId="167" fontId="0" fillId="0" borderId="6" xfId="0" applyNumberFormat="1" applyFont="1" applyBorder="1" applyAlignment="1">
      <alignment horizontal="left" vertical="center"/>
    </xf>
    <xf numFmtId="164" fontId="4" fillId="0" borderId="7" xfId="0" applyFont="1" applyBorder="1" applyAlignment="1">
      <alignment horizontal="center" vertical="center"/>
    </xf>
    <xf numFmtId="167" fontId="1" fillId="0" borderId="6" xfId="0" applyNumberFormat="1" applyFont="1" applyBorder="1" applyAlignment="1">
      <alignment horizontal="center"/>
    </xf>
    <xf numFmtId="167" fontId="0" fillId="0" borderId="6" xfId="0" applyNumberFormat="1" applyFont="1" applyFill="1" applyBorder="1" applyAlignment="1">
      <alignment horizontal="left" vertical="center"/>
    </xf>
    <xf numFmtId="168" fontId="11" fillId="0" borderId="6" xfId="0" applyNumberFormat="1" applyFont="1" applyBorder="1" applyAlignment="1">
      <alignment horizontal="center"/>
    </xf>
    <xf numFmtId="166" fontId="11" fillId="0" borderId="6" xfId="0" applyNumberFormat="1" applyFont="1" applyBorder="1" applyAlignment="1">
      <alignment horizontal="center"/>
    </xf>
    <xf numFmtId="164" fontId="13" fillId="3" borderId="5" xfId="0" applyFont="1" applyFill="1" applyBorder="1" applyAlignment="1">
      <alignment/>
    </xf>
    <xf numFmtId="164" fontId="11" fillId="0" borderId="6" xfId="0" applyFont="1" applyBorder="1" applyAlignment="1">
      <alignment vertical="center"/>
    </xf>
    <xf numFmtId="164" fontId="13" fillId="0" borderId="8" xfId="0" applyFont="1" applyBorder="1" applyAlignment="1">
      <alignment/>
    </xf>
    <xf numFmtId="166" fontId="2" fillId="0" borderId="9" xfId="0" applyNumberFormat="1" applyFont="1" applyBorder="1" applyAlignment="1">
      <alignment horizontal="center"/>
    </xf>
    <xf numFmtId="164" fontId="11" fillId="0" borderId="9" xfId="0" applyFont="1" applyBorder="1" applyAlignment="1">
      <alignment vertical="center"/>
    </xf>
    <xf numFmtId="164" fontId="4" fillId="0" borderId="10" xfId="0" applyFont="1" applyBorder="1" applyAlignment="1">
      <alignment horizontal="center" vertical="center"/>
    </xf>
    <xf numFmtId="164" fontId="11" fillId="0" borderId="0" xfId="0" applyFont="1" applyFill="1" applyBorder="1" applyAlignment="1">
      <alignment vertical="center"/>
    </xf>
    <xf numFmtId="164" fontId="2" fillId="0" borderId="0" xfId="22" applyNumberFormat="1">
      <alignment/>
      <protection/>
    </xf>
    <xf numFmtId="164" fontId="5" fillId="0" borderId="16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/>
    </xf>
    <xf numFmtId="164" fontId="5" fillId="0" borderId="16" xfId="0" applyFont="1" applyBorder="1" applyAlignment="1">
      <alignment/>
    </xf>
    <xf numFmtId="164" fontId="5" fillId="0" borderId="16" xfId="0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164" fontId="0" fillId="0" borderId="17" xfId="0" applyBorder="1" applyAlignment="1">
      <alignment/>
    </xf>
    <xf numFmtId="164" fontId="7" fillId="4" borderId="18" xfId="0" applyNumberFormat="1" applyFont="1" applyFill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164" fontId="1" fillId="0" borderId="6" xfId="0" applyFont="1" applyFill="1" applyBorder="1" applyAlignment="1">
      <alignment horizontal="center"/>
    </xf>
    <xf numFmtId="164" fontId="12" fillId="0" borderId="7" xfId="0" applyFont="1" applyBorder="1" applyAlignment="1">
      <alignment/>
    </xf>
    <xf numFmtId="164" fontId="1" fillId="0" borderId="18" xfId="0" applyFont="1" applyBorder="1" applyAlignment="1">
      <alignment horizontal="center" vertical="center"/>
    </xf>
    <xf numFmtId="167" fontId="1" fillId="0" borderId="18" xfId="0" applyNumberFormat="1" applyFont="1" applyBorder="1" applyAlignment="1">
      <alignment horizontal="center" vertical="center"/>
    </xf>
    <xf numFmtId="164" fontId="10" fillId="3" borderId="6" xfId="0" applyNumberFormat="1" applyFont="1" applyFill="1" applyBorder="1" applyAlignment="1">
      <alignment horizontal="center" vertical="center"/>
    </xf>
    <xf numFmtId="164" fontId="1" fillId="0" borderId="6" xfId="0" applyFont="1" applyFill="1" applyBorder="1" applyAlignment="1">
      <alignment horizontal="center" vertical="center"/>
    </xf>
    <xf numFmtId="166" fontId="11" fillId="0" borderId="18" xfId="0" applyNumberFormat="1" applyFont="1" applyBorder="1" applyAlignment="1">
      <alignment horizontal="center" vertical="center"/>
    </xf>
    <xf numFmtId="168" fontId="11" fillId="0" borderId="18" xfId="0" applyNumberFormat="1" applyFont="1" applyBorder="1" applyAlignment="1">
      <alignment horizontal="center" vertical="center"/>
    </xf>
    <xf numFmtId="168" fontId="11" fillId="0" borderId="19" xfId="0" applyNumberFormat="1" applyFont="1" applyBorder="1" applyAlignment="1">
      <alignment horizontal="center" vertical="center"/>
    </xf>
    <xf numFmtId="164" fontId="12" fillId="0" borderId="10" xfId="0" applyFont="1" applyBorder="1" applyAlignment="1">
      <alignment/>
    </xf>
    <xf numFmtId="164" fontId="8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7" fontId="1" fillId="0" borderId="0" xfId="0" applyNumberFormat="1" applyFont="1" applyBorder="1" applyAlignment="1">
      <alignment horizontal="left" vertical="center"/>
    </xf>
    <xf numFmtId="164" fontId="1" fillId="0" borderId="0" xfId="0" applyFont="1" applyFill="1" applyBorder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12" fillId="0" borderId="0" xfId="0" applyFont="1" applyBorder="1" applyAlignment="1">
      <alignment/>
    </xf>
    <xf numFmtId="167" fontId="1" fillId="0" borderId="0" xfId="0" applyNumberFormat="1" applyFont="1" applyBorder="1" applyAlignment="1">
      <alignment horizontal="center" vertical="center"/>
    </xf>
    <xf numFmtId="167" fontId="1" fillId="3" borderId="0" xfId="0" applyNumberFormat="1" applyFont="1" applyFill="1" applyBorder="1" applyAlignment="1">
      <alignment horizontal="left" vertical="center"/>
    </xf>
    <xf numFmtId="167" fontId="1" fillId="0" borderId="0" xfId="0" applyNumberFormat="1" applyFont="1" applyFill="1" applyBorder="1" applyAlignment="1">
      <alignment horizontal="left" vertical="center"/>
    </xf>
    <xf numFmtId="164" fontId="1" fillId="0" borderId="0" xfId="0" applyFont="1" applyFill="1" applyBorder="1" applyAlignment="1">
      <alignment/>
    </xf>
    <xf numFmtId="164" fontId="2" fillId="0" borderId="20" xfId="22" applyBorder="1">
      <alignment/>
      <protection/>
    </xf>
    <xf numFmtId="164" fontId="12" fillId="0" borderId="21" xfId="0" applyFont="1" applyBorder="1" applyAlignment="1">
      <alignment/>
    </xf>
    <xf numFmtId="164" fontId="5" fillId="0" borderId="22" xfId="0" applyNumberFormat="1" applyFont="1" applyBorder="1" applyAlignment="1">
      <alignment horizontal="center" vertical="center"/>
    </xf>
    <xf numFmtId="164" fontId="5" fillId="0" borderId="22" xfId="0" applyNumberFormat="1" applyFont="1" applyBorder="1" applyAlignment="1">
      <alignment/>
    </xf>
    <xf numFmtId="164" fontId="5" fillId="0" borderId="22" xfId="0" applyFont="1" applyBorder="1" applyAlignment="1">
      <alignment/>
    </xf>
    <xf numFmtId="164" fontId="5" fillId="0" borderId="22" xfId="0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164" fontId="0" fillId="0" borderId="23" xfId="0" applyBorder="1" applyAlignment="1">
      <alignment/>
    </xf>
    <xf numFmtId="164" fontId="6" fillId="2" borderId="21" xfId="0" applyFont="1" applyFill="1" applyBorder="1" applyAlignment="1">
      <alignment horizontal="center" vertical="center"/>
    </xf>
    <xf numFmtId="164" fontId="7" fillId="4" borderId="20" xfId="0" applyNumberFormat="1" applyFont="1" applyFill="1" applyBorder="1" applyAlignment="1">
      <alignment horizontal="center" vertical="center"/>
    </xf>
    <xf numFmtId="164" fontId="7" fillId="4" borderId="24" xfId="0" applyNumberFormat="1" applyFont="1" applyFill="1" applyBorder="1" applyAlignment="1">
      <alignment horizontal="center" vertical="center"/>
    </xf>
    <xf numFmtId="164" fontId="7" fillId="4" borderId="25" xfId="0" applyFont="1" applyFill="1" applyBorder="1" applyAlignment="1">
      <alignment/>
    </xf>
    <xf numFmtId="164" fontId="7" fillId="4" borderId="25" xfId="0" applyFont="1" applyFill="1" applyBorder="1" applyAlignment="1">
      <alignment horizontal="left" vertical="center"/>
    </xf>
    <xf numFmtId="164" fontId="7" fillId="4" borderId="25" xfId="0" applyFont="1" applyFill="1" applyBorder="1" applyAlignment="1">
      <alignment horizontal="center" vertical="center"/>
    </xf>
    <xf numFmtId="164" fontId="7" fillId="4" borderId="25" xfId="0" applyNumberFormat="1" applyFont="1" applyFill="1" applyBorder="1" applyAlignment="1">
      <alignment horizontal="center" vertical="center"/>
    </xf>
    <xf numFmtId="164" fontId="7" fillId="4" borderId="26" xfId="0" applyNumberFormat="1" applyFont="1" applyFill="1" applyBorder="1" applyAlignment="1">
      <alignment horizontal="center" vertical="center"/>
    </xf>
    <xf numFmtId="164" fontId="7" fillId="4" borderId="27" xfId="0" applyNumberFormat="1" applyFont="1" applyFill="1" applyBorder="1" applyAlignment="1">
      <alignment horizontal="center" vertical="center"/>
    </xf>
    <xf numFmtId="164" fontId="12" fillId="5" borderId="21" xfId="0" applyFont="1" applyFill="1" applyBorder="1" applyAlignment="1">
      <alignment horizontal="center" vertical="center"/>
    </xf>
    <xf numFmtId="166" fontId="2" fillId="0" borderId="28" xfId="0" applyNumberFormat="1" applyFont="1" applyBorder="1" applyAlignment="1">
      <alignment horizontal="center" vertical="center"/>
    </xf>
    <xf numFmtId="164" fontId="2" fillId="0" borderId="2" xfId="0" applyFont="1" applyBorder="1" applyAlignment="1">
      <alignment vertical="center"/>
    </xf>
    <xf numFmtId="164" fontId="2" fillId="0" borderId="2" xfId="0" applyNumberFormat="1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164" fontId="12" fillId="0" borderId="30" xfId="0" applyFont="1" applyBorder="1" applyAlignment="1">
      <alignment horizontal="center" vertical="center"/>
    </xf>
    <xf numFmtId="168" fontId="2" fillId="0" borderId="18" xfId="0" applyNumberFormat="1" applyFont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/>
    </xf>
    <xf numFmtId="168" fontId="2" fillId="0" borderId="19" xfId="0" applyNumberFormat="1" applyFont="1" applyBorder="1" applyAlignment="1">
      <alignment horizontal="center" vertical="center"/>
    </xf>
    <xf numFmtId="164" fontId="4" fillId="0" borderId="32" xfId="0" applyNumberFormat="1" applyFont="1" applyBorder="1" applyAlignment="1">
      <alignment horizontal="center" vertical="center"/>
    </xf>
    <xf numFmtId="164" fontId="12" fillId="6" borderId="30" xfId="0" applyFont="1" applyFill="1" applyBorder="1" applyAlignment="1">
      <alignment horizontal="center" vertical="center"/>
    </xf>
    <xf numFmtId="168" fontId="1" fillId="0" borderId="28" xfId="0" applyNumberFormat="1" applyFont="1" applyBorder="1" applyAlignment="1">
      <alignment horizontal="center" vertical="center"/>
    </xf>
    <xf numFmtId="167" fontId="2" fillId="0" borderId="2" xfId="0" applyNumberFormat="1" applyFont="1" applyBorder="1" applyAlignment="1">
      <alignment horizontal="left" vertical="center"/>
    </xf>
    <xf numFmtId="164" fontId="1" fillId="0" borderId="2" xfId="0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4" fillId="0" borderId="29" xfId="0" applyNumberFormat="1" applyFont="1" applyBorder="1" applyAlignment="1">
      <alignment horizontal="center"/>
    </xf>
    <xf numFmtId="168" fontId="1" fillId="0" borderId="18" xfId="0" applyNumberFormat="1" applyFont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/>
    </xf>
    <xf numFmtId="168" fontId="1" fillId="0" borderId="19" xfId="0" applyNumberFormat="1" applyFont="1" applyBorder="1" applyAlignment="1">
      <alignment horizontal="center" vertical="center"/>
    </xf>
    <xf numFmtId="167" fontId="2" fillId="0" borderId="9" xfId="0" applyNumberFormat="1" applyFont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center"/>
    </xf>
    <xf numFmtId="164" fontId="4" fillId="0" borderId="32" xfId="0" applyNumberFormat="1" applyFont="1" applyBorder="1" applyAlignment="1">
      <alignment horizontal="center"/>
    </xf>
    <xf numFmtId="164" fontId="12" fillId="7" borderId="21" xfId="0" applyFont="1" applyFill="1" applyBorder="1" applyAlignment="1">
      <alignment horizontal="center" vertical="center"/>
    </xf>
    <xf numFmtId="164" fontId="1" fillId="0" borderId="28" xfId="0" applyNumberFormat="1" applyFont="1" applyBorder="1" applyAlignment="1">
      <alignment horizontal="center"/>
    </xf>
    <xf numFmtId="167" fontId="1" fillId="0" borderId="2" xfId="0" applyNumberFormat="1" applyFont="1" applyBorder="1" applyAlignment="1">
      <alignment horizontal="left" vertical="center"/>
    </xf>
    <xf numFmtId="164" fontId="1" fillId="0" borderId="2" xfId="22" applyNumberFormat="1" applyFont="1" applyBorder="1" applyAlignment="1">
      <alignment horizontal="center"/>
      <protection/>
    </xf>
    <xf numFmtId="164" fontId="1" fillId="0" borderId="18" xfId="0" applyNumberFormat="1" applyFont="1" applyBorder="1" applyAlignment="1">
      <alignment horizontal="center"/>
    </xf>
    <xf numFmtId="164" fontId="1" fillId="0" borderId="18" xfId="0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167" fontId="1" fillId="0" borderId="9" xfId="0" applyNumberFormat="1" applyFont="1" applyBorder="1" applyAlignment="1">
      <alignment horizontal="left" vertical="center"/>
    </xf>
    <xf numFmtId="164" fontId="1" fillId="3" borderId="9" xfId="20" applyNumberFormat="1" applyFont="1" applyFill="1" applyBorder="1" applyAlignment="1">
      <alignment horizontal="center"/>
      <protection/>
    </xf>
    <xf numFmtId="164" fontId="12" fillId="8" borderId="21" xfId="0" applyFont="1" applyFill="1" applyBorder="1" applyAlignment="1">
      <alignment horizontal="center" vertical="center"/>
    </xf>
    <xf numFmtId="168" fontId="2" fillId="0" borderId="19" xfId="0" applyNumberFormat="1" applyFont="1" applyBorder="1" applyAlignment="1">
      <alignment horizontal="center"/>
    </xf>
    <xf numFmtId="164" fontId="0" fillId="9" borderId="27" xfId="0" applyFont="1" applyFill="1" applyBorder="1" applyAlignment="1">
      <alignment horizontal="center" vertical="center"/>
    </xf>
    <xf numFmtId="164" fontId="1" fillId="0" borderId="33" xfId="0" applyNumberFormat="1" applyFont="1" applyFill="1" applyBorder="1" applyAlignment="1">
      <alignment horizontal="center"/>
    </xf>
    <xf numFmtId="167" fontId="1" fillId="0" borderId="34" xfId="0" applyNumberFormat="1" applyFont="1" applyFill="1" applyBorder="1" applyAlignment="1">
      <alignment horizontal="left" vertical="center"/>
    </xf>
    <xf numFmtId="164" fontId="0" fillId="0" borderId="22" xfId="0" applyFont="1" applyBorder="1" applyAlignment="1">
      <alignment/>
    </xf>
    <xf numFmtId="164" fontId="1" fillId="3" borderId="34" xfId="20" applyNumberFormat="1" applyFont="1" applyFill="1" applyBorder="1" applyAlignment="1">
      <alignment horizontal="center"/>
      <protection/>
    </xf>
    <xf numFmtId="164" fontId="2" fillId="0" borderId="34" xfId="0" applyNumberFormat="1" applyFont="1" applyFill="1" applyBorder="1" applyAlignment="1">
      <alignment horizontal="center" vertical="center"/>
    </xf>
    <xf numFmtId="164" fontId="4" fillId="0" borderId="35" xfId="0" applyNumberFormat="1" applyFont="1" applyFill="1" applyBorder="1" applyAlignment="1">
      <alignment horizontal="center" vertical="center"/>
    </xf>
    <xf numFmtId="164" fontId="12" fillId="0" borderId="21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  <cellStyle name="Normal_Feuil1 2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workbookViewId="0" topLeftCell="A1">
      <selection activeCell="A1" sqref="A1"/>
    </sheetView>
  </sheetViews>
  <sheetFormatPr defaultColWidth="11.421875" defaultRowHeight="15"/>
  <cols>
    <col min="1" max="1" width="5.8515625" style="1" customWidth="1"/>
    <col min="2" max="3" width="10.7109375" style="2" customWidth="1"/>
    <col min="4" max="4" width="16.140625" style="2" customWidth="1"/>
    <col min="5" max="5" width="25.28125" style="2" customWidth="1"/>
    <col min="6" max="8" width="10.7109375" style="2" customWidth="1"/>
    <col min="9" max="9" width="13.7109375" style="2" customWidth="1"/>
    <col min="10" max="10" width="11.421875" style="3" customWidth="1"/>
    <col min="11" max="16384" width="10.7109375" style="2" customWidth="1"/>
  </cols>
  <sheetData>
    <row r="1" spans="1:16" ht="15">
      <c r="A1" s="4">
        <v>2017</v>
      </c>
      <c r="B1" s="5">
        <v>22</v>
      </c>
      <c r="C1" s="6"/>
      <c r="D1" s="7"/>
      <c r="E1" s="7"/>
      <c r="F1" s="8"/>
      <c r="G1" s="8"/>
      <c r="H1" s="9"/>
      <c r="I1" s="8"/>
      <c r="J1" s="10"/>
      <c r="K1"/>
      <c r="L1"/>
      <c r="M1"/>
      <c r="N1"/>
      <c r="O1"/>
      <c r="P1"/>
    </row>
    <row r="2" spans="1:16" ht="27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2"/>
      <c r="L2" s="12"/>
      <c r="M2" s="12"/>
      <c r="N2" s="12"/>
      <c r="O2" s="12"/>
      <c r="P2" s="12"/>
    </row>
    <row r="3" spans="1:10" ht="15">
      <c r="A3" s="13" t="s">
        <v>1</v>
      </c>
      <c r="B3" s="14" t="s">
        <v>2</v>
      </c>
      <c r="C3" s="15" t="s">
        <v>3</v>
      </c>
      <c r="D3" s="16" t="s">
        <v>4</v>
      </c>
      <c r="E3" s="16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8" t="s">
        <v>10</v>
      </c>
    </row>
    <row r="4" spans="1:10" ht="15">
      <c r="A4" s="19"/>
      <c r="B4" s="20">
        <v>49</v>
      </c>
      <c r="C4" s="21" t="s">
        <v>11</v>
      </c>
      <c r="D4" s="21" t="s">
        <v>12</v>
      </c>
      <c r="E4" s="21" t="s">
        <v>13</v>
      </c>
      <c r="F4" s="22">
        <v>200</v>
      </c>
      <c r="G4" s="23">
        <v>181</v>
      </c>
      <c r="H4" s="23">
        <v>200</v>
      </c>
      <c r="I4" s="24">
        <f>SUM(F4:H4)</f>
        <v>581</v>
      </c>
      <c r="J4" s="25">
        <f aca="true" t="shared" si="0" ref="J4:J40">RANK(I4,I$4:I$40)</f>
        <v>1</v>
      </c>
    </row>
    <row r="5" spans="1:10" ht="15">
      <c r="A5" s="19"/>
      <c r="B5" s="20">
        <v>70</v>
      </c>
      <c r="C5" s="21" t="s">
        <v>14</v>
      </c>
      <c r="D5" s="21" t="s">
        <v>15</v>
      </c>
      <c r="E5" s="21" t="s">
        <v>16</v>
      </c>
      <c r="F5" s="23">
        <v>190</v>
      </c>
      <c r="G5" s="23">
        <v>200</v>
      </c>
      <c r="H5" s="23">
        <v>160</v>
      </c>
      <c r="I5" s="24">
        <f aca="true" t="shared" si="1" ref="I5">SUM(F5:H5)</f>
        <v>550</v>
      </c>
      <c r="J5" s="25">
        <f t="shared" si="0"/>
        <v>2</v>
      </c>
    </row>
    <row r="6" spans="1:10" ht="15">
      <c r="A6" s="19"/>
      <c r="B6" s="20">
        <v>17</v>
      </c>
      <c r="C6" s="21" t="s">
        <v>17</v>
      </c>
      <c r="D6" s="21" t="s">
        <v>18</v>
      </c>
      <c r="E6" s="21" t="s">
        <v>19</v>
      </c>
      <c r="F6" s="22">
        <v>173</v>
      </c>
      <c r="G6" s="23">
        <v>190</v>
      </c>
      <c r="H6" s="23">
        <v>181</v>
      </c>
      <c r="I6" s="24">
        <f aca="true" t="shared" si="2" ref="I6:I40">SUM(F6:H6)</f>
        <v>544</v>
      </c>
      <c r="J6" s="25">
        <f t="shared" si="0"/>
        <v>3</v>
      </c>
    </row>
    <row r="7" spans="1:10" ht="15">
      <c r="A7" s="19"/>
      <c r="B7" s="20">
        <v>25</v>
      </c>
      <c r="C7" s="21" t="s">
        <v>20</v>
      </c>
      <c r="D7" s="21" t="s">
        <v>21</v>
      </c>
      <c r="E7" s="21" t="s">
        <v>22</v>
      </c>
      <c r="F7" s="22">
        <v>166</v>
      </c>
      <c r="G7" s="23">
        <v>155</v>
      </c>
      <c r="H7" s="23">
        <v>155</v>
      </c>
      <c r="I7" s="24">
        <f t="shared" si="2"/>
        <v>476</v>
      </c>
      <c r="J7" s="25">
        <f t="shared" si="0"/>
        <v>4</v>
      </c>
    </row>
    <row r="8" spans="1:10" ht="15">
      <c r="A8" s="19"/>
      <c r="B8" s="20">
        <v>31</v>
      </c>
      <c r="C8" s="21" t="s">
        <v>23</v>
      </c>
      <c r="D8" s="21" t="s">
        <v>24</v>
      </c>
      <c r="E8" s="21" t="s">
        <v>22</v>
      </c>
      <c r="F8" s="22">
        <v>181</v>
      </c>
      <c r="G8" s="23">
        <v>173</v>
      </c>
      <c r="H8" s="23">
        <v>108</v>
      </c>
      <c r="I8" s="24">
        <f t="shared" si="2"/>
        <v>462</v>
      </c>
      <c r="J8" s="25">
        <f t="shared" si="0"/>
        <v>5</v>
      </c>
    </row>
    <row r="9" spans="1:10" ht="15">
      <c r="A9" s="19">
        <v>1</v>
      </c>
      <c r="B9" s="20">
        <v>314</v>
      </c>
      <c r="C9" s="21" t="s">
        <v>25</v>
      </c>
      <c r="D9" s="21" t="s">
        <v>26</v>
      </c>
      <c r="E9" s="21" t="s">
        <v>27</v>
      </c>
      <c r="F9" s="22">
        <v>124</v>
      </c>
      <c r="G9" s="23">
        <v>166</v>
      </c>
      <c r="H9" s="23">
        <v>166</v>
      </c>
      <c r="I9" s="24">
        <f t="shared" si="2"/>
        <v>456</v>
      </c>
      <c r="J9" s="25">
        <f t="shared" si="0"/>
        <v>6</v>
      </c>
    </row>
    <row r="10" spans="1:10" ht="15">
      <c r="A10" s="19"/>
      <c r="B10" s="20">
        <v>19</v>
      </c>
      <c r="C10" s="21" t="s">
        <v>28</v>
      </c>
      <c r="D10" s="21" t="s">
        <v>29</v>
      </c>
      <c r="E10" s="21" t="s">
        <v>19</v>
      </c>
      <c r="F10" s="22">
        <v>140</v>
      </c>
      <c r="G10" s="23">
        <v>150</v>
      </c>
      <c r="H10" s="23">
        <v>150</v>
      </c>
      <c r="I10" s="24">
        <f t="shared" si="2"/>
        <v>440</v>
      </c>
      <c r="J10" s="25">
        <f t="shared" si="0"/>
        <v>7</v>
      </c>
    </row>
    <row r="11" spans="1:10" ht="15">
      <c r="A11" s="19"/>
      <c r="B11" s="26">
        <v>8</v>
      </c>
      <c r="C11" s="21" t="s">
        <v>30</v>
      </c>
      <c r="D11" s="21" t="s">
        <v>31</v>
      </c>
      <c r="E11" s="21" t="s">
        <v>32</v>
      </c>
      <c r="F11" s="22">
        <v>155</v>
      </c>
      <c r="G11" s="23">
        <v>136</v>
      </c>
      <c r="H11" s="23">
        <v>136</v>
      </c>
      <c r="I11" s="24">
        <f t="shared" si="2"/>
        <v>427</v>
      </c>
      <c r="J11" s="25">
        <f t="shared" si="0"/>
        <v>8</v>
      </c>
    </row>
    <row r="12" spans="1:10" ht="15">
      <c r="A12" s="19"/>
      <c r="B12" s="26">
        <v>15</v>
      </c>
      <c r="C12" s="21" t="s">
        <v>33</v>
      </c>
      <c r="D12" s="21" t="s">
        <v>34</v>
      </c>
      <c r="E12" s="21" t="s">
        <v>19</v>
      </c>
      <c r="F12" s="22">
        <v>145</v>
      </c>
      <c r="G12" s="23">
        <v>132</v>
      </c>
      <c r="H12" s="23">
        <v>145</v>
      </c>
      <c r="I12" s="24">
        <f t="shared" si="2"/>
        <v>422</v>
      </c>
      <c r="J12" s="25">
        <f t="shared" si="0"/>
        <v>9</v>
      </c>
    </row>
    <row r="13" spans="1:10" ht="15">
      <c r="A13" s="19"/>
      <c r="B13" s="26">
        <v>48</v>
      </c>
      <c r="C13" s="21" t="s">
        <v>35</v>
      </c>
      <c r="D13" s="21" t="s">
        <v>36</v>
      </c>
      <c r="E13" s="21" t="s">
        <v>13</v>
      </c>
      <c r="F13" s="22">
        <v>112</v>
      </c>
      <c r="G13" s="23">
        <v>128</v>
      </c>
      <c r="H13" s="23">
        <v>173</v>
      </c>
      <c r="I13" s="24">
        <f t="shared" si="2"/>
        <v>413</v>
      </c>
      <c r="J13" s="25">
        <f t="shared" si="0"/>
        <v>10</v>
      </c>
    </row>
    <row r="14" spans="1:10" ht="15">
      <c r="A14" s="19"/>
      <c r="B14" s="20">
        <v>52</v>
      </c>
      <c r="C14" s="21" t="s">
        <v>37</v>
      </c>
      <c r="D14" s="21" t="s">
        <v>38</v>
      </c>
      <c r="E14" s="21" t="s">
        <v>13</v>
      </c>
      <c r="F14" s="22">
        <v>108</v>
      </c>
      <c r="G14" s="23">
        <v>160</v>
      </c>
      <c r="H14" s="23">
        <v>140</v>
      </c>
      <c r="I14" s="24">
        <f t="shared" si="2"/>
        <v>408</v>
      </c>
      <c r="J14" s="25">
        <f t="shared" si="0"/>
        <v>11</v>
      </c>
    </row>
    <row r="15" spans="1:10" ht="15">
      <c r="A15" s="19"/>
      <c r="B15" s="20">
        <v>7</v>
      </c>
      <c r="C15" s="21" t="s">
        <v>39</v>
      </c>
      <c r="D15" s="21" t="s">
        <v>40</v>
      </c>
      <c r="E15" s="21" t="s">
        <v>32</v>
      </c>
      <c r="F15" s="22">
        <v>150</v>
      </c>
      <c r="G15" s="23">
        <v>145</v>
      </c>
      <c r="H15" s="23">
        <v>112</v>
      </c>
      <c r="I15" s="24">
        <f t="shared" si="2"/>
        <v>407</v>
      </c>
      <c r="J15" s="25">
        <f t="shared" si="0"/>
        <v>12</v>
      </c>
    </row>
    <row r="16" spans="1:10" ht="15">
      <c r="A16" s="19"/>
      <c r="B16" s="26">
        <v>74</v>
      </c>
      <c r="C16" s="21" t="s">
        <v>41</v>
      </c>
      <c r="D16" s="21" t="s">
        <v>42</v>
      </c>
      <c r="E16" s="21" t="s">
        <v>43</v>
      </c>
      <c r="F16" s="22">
        <v>160</v>
      </c>
      <c r="G16" s="23">
        <v>112</v>
      </c>
      <c r="H16" s="23">
        <v>116</v>
      </c>
      <c r="I16" s="24">
        <f t="shared" si="2"/>
        <v>388</v>
      </c>
      <c r="J16" s="25">
        <f t="shared" si="0"/>
        <v>13</v>
      </c>
    </row>
    <row r="17" spans="1:10" ht="15">
      <c r="A17" s="19"/>
      <c r="B17" s="27">
        <v>13</v>
      </c>
      <c r="C17" s="21" t="s">
        <v>44</v>
      </c>
      <c r="D17" s="21" t="s">
        <v>45</v>
      </c>
      <c r="E17" s="21" t="s">
        <v>32</v>
      </c>
      <c r="F17" s="22">
        <v>132</v>
      </c>
      <c r="G17" s="23">
        <v>124</v>
      </c>
      <c r="H17" s="23">
        <v>132</v>
      </c>
      <c r="I17" s="24">
        <f t="shared" si="2"/>
        <v>388</v>
      </c>
      <c r="J17" s="25">
        <f t="shared" si="0"/>
        <v>13</v>
      </c>
    </row>
    <row r="18" spans="1:10" ht="15">
      <c r="A18" s="19"/>
      <c r="B18" s="26">
        <v>51</v>
      </c>
      <c r="C18" s="21" t="s">
        <v>46</v>
      </c>
      <c r="D18" s="21" t="s">
        <v>47</v>
      </c>
      <c r="E18" s="21" t="s">
        <v>13</v>
      </c>
      <c r="F18" s="22">
        <v>136</v>
      </c>
      <c r="G18" s="23">
        <v>120</v>
      </c>
      <c r="H18" s="23">
        <v>128</v>
      </c>
      <c r="I18" s="24">
        <f t="shared" si="2"/>
        <v>384</v>
      </c>
      <c r="J18" s="25">
        <f t="shared" si="0"/>
        <v>15</v>
      </c>
    </row>
    <row r="19" spans="1:10" ht="15">
      <c r="A19" s="19"/>
      <c r="B19" s="26">
        <v>12</v>
      </c>
      <c r="C19" s="21" t="s">
        <v>48</v>
      </c>
      <c r="D19" s="21" t="s">
        <v>49</v>
      </c>
      <c r="E19" s="21" t="s">
        <v>32</v>
      </c>
      <c r="F19" s="22">
        <v>100</v>
      </c>
      <c r="G19" s="23">
        <v>108</v>
      </c>
      <c r="H19" s="23">
        <v>92</v>
      </c>
      <c r="I19" s="24">
        <f t="shared" si="2"/>
        <v>300</v>
      </c>
      <c r="J19" s="25">
        <f t="shared" si="0"/>
        <v>16</v>
      </c>
    </row>
    <row r="20" spans="1:10" ht="15">
      <c r="A20" s="19"/>
      <c r="B20" s="26">
        <v>50</v>
      </c>
      <c r="C20" s="21" t="s">
        <v>30</v>
      </c>
      <c r="D20" s="21" t="s">
        <v>50</v>
      </c>
      <c r="E20" s="21" t="s">
        <v>13</v>
      </c>
      <c r="F20" s="22">
        <v>84</v>
      </c>
      <c r="G20" s="23">
        <v>104</v>
      </c>
      <c r="H20" s="23">
        <v>100</v>
      </c>
      <c r="I20" s="24">
        <f t="shared" si="2"/>
        <v>288</v>
      </c>
      <c r="J20" s="25">
        <f t="shared" si="0"/>
        <v>17</v>
      </c>
    </row>
    <row r="21" spans="1:10" ht="15">
      <c r="A21" s="19"/>
      <c r="B21" s="26">
        <v>59</v>
      </c>
      <c r="C21" s="21" t="s">
        <v>51</v>
      </c>
      <c r="D21" s="21" t="s">
        <v>52</v>
      </c>
      <c r="E21" s="21" t="s">
        <v>53</v>
      </c>
      <c r="F21" s="22">
        <v>88</v>
      </c>
      <c r="G21" s="23">
        <v>90</v>
      </c>
      <c r="H21" s="23">
        <v>96</v>
      </c>
      <c r="I21" s="24">
        <f t="shared" si="2"/>
        <v>274</v>
      </c>
      <c r="J21" s="25">
        <f t="shared" si="0"/>
        <v>18</v>
      </c>
    </row>
    <row r="22" spans="1:10" ht="15">
      <c r="A22" s="19">
        <v>2</v>
      </c>
      <c r="B22" s="26">
        <v>307</v>
      </c>
      <c r="C22" s="21" t="s">
        <v>54</v>
      </c>
      <c r="D22" s="21" t="s">
        <v>55</v>
      </c>
      <c r="E22" s="28" t="s">
        <v>22</v>
      </c>
      <c r="F22" s="22">
        <v>80</v>
      </c>
      <c r="G22" s="23">
        <v>98</v>
      </c>
      <c r="H22" s="23">
        <v>94</v>
      </c>
      <c r="I22" s="24">
        <f t="shared" si="2"/>
        <v>272</v>
      </c>
      <c r="J22" s="25">
        <f t="shared" si="0"/>
        <v>19</v>
      </c>
    </row>
    <row r="23" spans="1:10" ht="15">
      <c r="A23" s="19"/>
      <c r="B23" s="26">
        <v>21</v>
      </c>
      <c r="C23" s="21" t="s">
        <v>56</v>
      </c>
      <c r="D23" s="21" t="s">
        <v>57</v>
      </c>
      <c r="E23" s="21" t="s">
        <v>58</v>
      </c>
      <c r="F23" s="29">
        <v>78</v>
      </c>
      <c r="G23" s="23">
        <v>96</v>
      </c>
      <c r="H23" s="23">
        <v>98</v>
      </c>
      <c r="I23" s="24">
        <f t="shared" si="2"/>
        <v>272</v>
      </c>
      <c r="J23" s="25">
        <f t="shared" si="0"/>
        <v>19</v>
      </c>
    </row>
    <row r="24" spans="1:10" ht="15">
      <c r="A24" s="19"/>
      <c r="B24" s="20">
        <v>9</v>
      </c>
      <c r="C24" s="21" t="s">
        <v>59</v>
      </c>
      <c r="D24" s="21" t="s">
        <v>60</v>
      </c>
      <c r="E24" s="21" t="s">
        <v>32</v>
      </c>
      <c r="F24" s="22">
        <v>128</v>
      </c>
      <c r="G24" s="23">
        <v>140</v>
      </c>
      <c r="H24" s="23">
        <v>0</v>
      </c>
      <c r="I24" s="24">
        <f t="shared" si="2"/>
        <v>268</v>
      </c>
      <c r="J24" s="25">
        <f t="shared" si="0"/>
        <v>21</v>
      </c>
    </row>
    <row r="25" spans="1:10" ht="15">
      <c r="A25" s="19"/>
      <c r="B25" s="26">
        <v>85</v>
      </c>
      <c r="C25" s="21" t="s">
        <v>61</v>
      </c>
      <c r="D25" s="21" t="s">
        <v>62</v>
      </c>
      <c r="E25" s="21" t="s">
        <v>13</v>
      </c>
      <c r="F25" s="22">
        <v>84</v>
      </c>
      <c r="G25" s="23">
        <v>80</v>
      </c>
      <c r="H25" s="23">
        <v>104</v>
      </c>
      <c r="I25" s="24">
        <f t="shared" si="2"/>
        <v>268</v>
      </c>
      <c r="J25" s="25">
        <f t="shared" si="0"/>
        <v>21</v>
      </c>
    </row>
    <row r="26" spans="1:10" ht="15">
      <c r="A26" s="19"/>
      <c r="B26" s="27">
        <v>53</v>
      </c>
      <c r="C26" s="21" t="s">
        <v>63</v>
      </c>
      <c r="D26" s="21" t="s">
        <v>64</v>
      </c>
      <c r="E26" s="21" t="s">
        <v>13</v>
      </c>
      <c r="F26" s="22">
        <v>94</v>
      </c>
      <c r="G26" s="23">
        <v>0</v>
      </c>
      <c r="H26" s="23">
        <v>120</v>
      </c>
      <c r="I26" s="24">
        <f t="shared" si="2"/>
        <v>214</v>
      </c>
      <c r="J26" s="25">
        <f t="shared" si="0"/>
        <v>23</v>
      </c>
    </row>
    <row r="27" spans="1:10" ht="15">
      <c r="A27" s="19"/>
      <c r="B27" s="26">
        <v>83</v>
      </c>
      <c r="C27" s="21" t="s">
        <v>65</v>
      </c>
      <c r="D27" s="21" t="s">
        <v>66</v>
      </c>
      <c r="E27" s="21" t="s">
        <v>67</v>
      </c>
      <c r="F27" s="22">
        <v>92</v>
      </c>
      <c r="G27" s="23">
        <v>116</v>
      </c>
      <c r="H27" s="23">
        <v>0</v>
      </c>
      <c r="I27" s="24">
        <f t="shared" si="2"/>
        <v>208</v>
      </c>
      <c r="J27" s="25">
        <f t="shared" si="0"/>
        <v>24</v>
      </c>
    </row>
    <row r="28" spans="1:10" ht="15">
      <c r="A28" s="19"/>
      <c r="B28" s="26">
        <v>200</v>
      </c>
      <c r="C28" s="21" t="s">
        <v>68</v>
      </c>
      <c r="D28" s="21" t="s">
        <v>69</v>
      </c>
      <c r="E28" s="21" t="s">
        <v>13</v>
      </c>
      <c r="F28" s="22">
        <v>0</v>
      </c>
      <c r="G28" s="23">
        <v>82</v>
      </c>
      <c r="H28" s="23">
        <v>124</v>
      </c>
      <c r="I28" s="24">
        <f t="shared" si="2"/>
        <v>206</v>
      </c>
      <c r="J28" s="25">
        <f t="shared" si="0"/>
        <v>25</v>
      </c>
    </row>
    <row r="29" spans="1:10" ht="15">
      <c r="A29" s="19"/>
      <c r="B29" s="26">
        <v>4</v>
      </c>
      <c r="C29" s="21" t="s">
        <v>70</v>
      </c>
      <c r="D29" s="21" t="s">
        <v>71</v>
      </c>
      <c r="E29" s="21" t="s">
        <v>72</v>
      </c>
      <c r="F29" s="22">
        <v>98</v>
      </c>
      <c r="G29" s="23">
        <v>94</v>
      </c>
      <c r="H29" s="23">
        <v>0</v>
      </c>
      <c r="I29" s="24">
        <f t="shared" si="2"/>
        <v>192</v>
      </c>
      <c r="J29" s="25">
        <f t="shared" si="0"/>
        <v>26</v>
      </c>
    </row>
    <row r="30" spans="1:10" ht="15">
      <c r="A30" s="19"/>
      <c r="B30" s="26">
        <v>47</v>
      </c>
      <c r="C30" s="21" t="s">
        <v>73</v>
      </c>
      <c r="D30" s="21" t="s">
        <v>74</v>
      </c>
      <c r="E30" s="21" t="s">
        <v>13</v>
      </c>
      <c r="F30" s="22">
        <v>0</v>
      </c>
      <c r="G30" s="23">
        <v>0</v>
      </c>
      <c r="H30" s="23">
        <v>190</v>
      </c>
      <c r="I30" s="24">
        <f t="shared" si="2"/>
        <v>190</v>
      </c>
      <c r="J30" s="25">
        <f t="shared" si="0"/>
        <v>27</v>
      </c>
    </row>
    <row r="31" spans="1:10" ht="15">
      <c r="A31" s="19"/>
      <c r="B31" s="26">
        <v>84</v>
      </c>
      <c r="C31" s="21" t="s">
        <v>75</v>
      </c>
      <c r="D31" s="21" t="s">
        <v>76</v>
      </c>
      <c r="E31" s="21" t="s">
        <v>32</v>
      </c>
      <c r="F31" s="22">
        <v>86</v>
      </c>
      <c r="G31" s="23">
        <v>88</v>
      </c>
      <c r="H31" s="23">
        <v>0</v>
      </c>
      <c r="I31" s="24">
        <f t="shared" si="2"/>
        <v>174</v>
      </c>
      <c r="J31" s="25">
        <f t="shared" si="0"/>
        <v>28</v>
      </c>
    </row>
    <row r="32" spans="1:10" ht="15">
      <c r="A32" s="19">
        <v>3</v>
      </c>
      <c r="B32" s="26">
        <v>303</v>
      </c>
      <c r="C32" s="21" t="s">
        <v>54</v>
      </c>
      <c r="D32" s="21" t="s">
        <v>77</v>
      </c>
      <c r="E32" s="21" t="s">
        <v>19</v>
      </c>
      <c r="F32" s="29">
        <v>77</v>
      </c>
      <c r="G32" s="23">
        <v>92</v>
      </c>
      <c r="H32" s="23">
        <v>0</v>
      </c>
      <c r="I32" s="24">
        <f t="shared" si="2"/>
        <v>169</v>
      </c>
      <c r="J32" s="25">
        <f t="shared" si="0"/>
        <v>29</v>
      </c>
    </row>
    <row r="33" spans="1:10" ht="15">
      <c r="A33" s="19"/>
      <c r="B33" s="26">
        <v>88</v>
      </c>
      <c r="C33" s="21" t="s">
        <v>78</v>
      </c>
      <c r="D33" s="21" t="s">
        <v>79</v>
      </c>
      <c r="E33" s="21" t="s">
        <v>80</v>
      </c>
      <c r="F33" s="22">
        <v>79</v>
      </c>
      <c r="G33" s="23">
        <v>86</v>
      </c>
      <c r="H33" s="23">
        <v>0</v>
      </c>
      <c r="I33" s="24">
        <f t="shared" si="2"/>
        <v>165</v>
      </c>
      <c r="J33" s="25">
        <f t="shared" si="0"/>
        <v>30</v>
      </c>
    </row>
    <row r="34" spans="1:10" ht="15">
      <c r="A34" s="19"/>
      <c r="B34" s="27">
        <v>0</v>
      </c>
      <c r="C34" s="21" t="s">
        <v>81</v>
      </c>
      <c r="D34" s="21" t="s">
        <v>82</v>
      </c>
      <c r="E34" s="21" t="s">
        <v>83</v>
      </c>
      <c r="F34" s="22">
        <v>120</v>
      </c>
      <c r="G34" s="23">
        <v>0</v>
      </c>
      <c r="H34" s="23">
        <v>0</v>
      </c>
      <c r="I34" s="24">
        <f t="shared" si="2"/>
        <v>120</v>
      </c>
      <c r="J34" s="25">
        <f t="shared" si="0"/>
        <v>31</v>
      </c>
    </row>
    <row r="35" spans="1:10" ht="15">
      <c r="A35" s="19"/>
      <c r="B35" s="27">
        <v>81</v>
      </c>
      <c r="C35" s="21" t="s">
        <v>84</v>
      </c>
      <c r="D35" s="21" t="s">
        <v>85</v>
      </c>
      <c r="E35" s="21" t="s">
        <v>83</v>
      </c>
      <c r="F35" s="22">
        <v>116</v>
      </c>
      <c r="G35" s="23">
        <v>0</v>
      </c>
      <c r="H35" s="23">
        <v>0</v>
      </c>
      <c r="I35" s="24">
        <f t="shared" si="2"/>
        <v>116</v>
      </c>
      <c r="J35" s="25">
        <f t="shared" si="0"/>
        <v>32</v>
      </c>
    </row>
    <row r="36" spans="1:10" ht="15">
      <c r="A36" s="19"/>
      <c r="B36" s="27">
        <v>79</v>
      </c>
      <c r="C36" s="21" t="s">
        <v>59</v>
      </c>
      <c r="D36" s="21" t="s">
        <v>86</v>
      </c>
      <c r="E36" s="21" t="s">
        <v>83</v>
      </c>
      <c r="F36" s="22">
        <v>104</v>
      </c>
      <c r="G36" s="23">
        <v>0</v>
      </c>
      <c r="H36" s="23">
        <v>0</v>
      </c>
      <c r="I36" s="24">
        <f t="shared" si="2"/>
        <v>104</v>
      </c>
      <c r="J36" s="25">
        <f t="shared" si="0"/>
        <v>33</v>
      </c>
    </row>
    <row r="37" spans="1:10" ht="15">
      <c r="A37" s="19"/>
      <c r="B37" s="26">
        <v>201</v>
      </c>
      <c r="C37" s="21" t="s">
        <v>11</v>
      </c>
      <c r="D37" s="21" t="s">
        <v>87</v>
      </c>
      <c r="E37" s="21" t="s">
        <v>32</v>
      </c>
      <c r="F37" s="22">
        <v>0</v>
      </c>
      <c r="G37" s="23">
        <v>100</v>
      </c>
      <c r="H37" s="23">
        <v>0</v>
      </c>
      <c r="I37" s="24">
        <f t="shared" si="2"/>
        <v>100</v>
      </c>
      <c r="J37" s="25">
        <f t="shared" si="0"/>
        <v>34</v>
      </c>
    </row>
    <row r="38" spans="1:10" ht="15">
      <c r="A38" s="19"/>
      <c r="B38" s="27">
        <v>80</v>
      </c>
      <c r="C38" s="21" t="s">
        <v>88</v>
      </c>
      <c r="D38" s="21" t="s">
        <v>89</v>
      </c>
      <c r="E38" s="21" t="s">
        <v>83</v>
      </c>
      <c r="F38" s="22">
        <v>96</v>
      </c>
      <c r="G38" s="23">
        <v>0</v>
      </c>
      <c r="H38" s="23">
        <v>0</v>
      </c>
      <c r="I38" s="24">
        <f t="shared" si="2"/>
        <v>96</v>
      </c>
      <c r="J38" s="25">
        <f t="shared" si="0"/>
        <v>35</v>
      </c>
    </row>
    <row r="39" spans="1:10" ht="15">
      <c r="A39" s="19"/>
      <c r="B39" s="27">
        <v>61</v>
      </c>
      <c r="C39" s="21" t="s">
        <v>35</v>
      </c>
      <c r="D39" s="21" t="s">
        <v>90</v>
      </c>
      <c r="E39" s="21" t="s">
        <v>53</v>
      </c>
      <c r="F39" s="22">
        <v>90</v>
      </c>
      <c r="G39" s="23">
        <v>0</v>
      </c>
      <c r="H39" s="23">
        <v>0</v>
      </c>
      <c r="I39" s="24">
        <f t="shared" si="2"/>
        <v>90</v>
      </c>
      <c r="J39" s="25">
        <f t="shared" si="0"/>
        <v>36</v>
      </c>
    </row>
    <row r="40" spans="1:10" ht="15.75">
      <c r="A40" s="30"/>
      <c r="B40" s="31">
        <v>60</v>
      </c>
      <c r="C40" s="32" t="s">
        <v>91</v>
      </c>
      <c r="D40" s="32" t="s">
        <v>92</v>
      </c>
      <c r="E40" s="32" t="s">
        <v>53</v>
      </c>
      <c r="F40" s="33">
        <v>0</v>
      </c>
      <c r="G40" s="34">
        <v>84</v>
      </c>
      <c r="H40" s="34">
        <v>0</v>
      </c>
      <c r="I40" s="35">
        <f t="shared" si="2"/>
        <v>84</v>
      </c>
      <c r="J40" s="36">
        <f t="shared" si="0"/>
        <v>37</v>
      </c>
    </row>
    <row r="41" spans="2:10" ht="15">
      <c r="B41" s="37"/>
      <c r="C41" s="38"/>
      <c r="D41" s="38"/>
      <c r="E41" s="38"/>
      <c r="F41" s="39"/>
      <c r="G41" s="39"/>
      <c r="H41" s="39"/>
      <c r="I41" s="39"/>
      <c r="J41" s="40"/>
    </row>
    <row r="42" spans="2:3" ht="15">
      <c r="B42" s="41"/>
      <c r="C42" s="38"/>
    </row>
  </sheetData>
  <sheetProtection selectLockedCells="1" selectUnlockedCells="1"/>
  <mergeCells count="1">
    <mergeCell ref="A2:J2"/>
  </mergeCells>
  <printOptions horizontalCentered="1" verticalCentered="1"/>
  <pageMargins left="0.8270833333333333" right="0.43333333333333335" top="0" bottom="0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7"/>
  <sheetViews>
    <sheetView workbookViewId="0" topLeftCell="A1">
      <selection activeCell="A1" sqref="A1"/>
    </sheetView>
  </sheetViews>
  <sheetFormatPr defaultColWidth="11.421875" defaultRowHeight="15"/>
  <cols>
    <col min="1" max="1" width="5.7109375" style="42" customWidth="1"/>
    <col min="2" max="3" width="11.421875" style="43" customWidth="1"/>
    <col min="4" max="4" width="20.140625" style="43" customWidth="1"/>
    <col min="5" max="5" width="24.7109375" style="43" customWidth="1"/>
    <col min="6" max="8" width="11.421875" style="43" customWidth="1"/>
    <col min="9" max="9" width="13.7109375" style="43" customWidth="1"/>
    <col min="10" max="10" width="11.421875" style="44" customWidth="1"/>
    <col min="11" max="16384" width="11.421875" style="43" customWidth="1"/>
  </cols>
  <sheetData>
    <row r="1" spans="1:21" ht="15">
      <c r="A1" s="45">
        <v>2017</v>
      </c>
      <c r="B1" s="5">
        <v>22</v>
      </c>
      <c r="C1" s="6"/>
      <c r="D1" s="7"/>
      <c r="E1" s="46"/>
      <c r="F1" s="47"/>
      <c r="G1" s="48"/>
      <c r="H1" s="48"/>
      <c r="I1" s="48"/>
      <c r="J1" s="49"/>
      <c r="L1"/>
      <c r="M1"/>
      <c r="N1"/>
      <c r="O1"/>
      <c r="P1"/>
      <c r="Q1"/>
      <c r="R1"/>
      <c r="S1"/>
      <c r="T1"/>
      <c r="U1"/>
    </row>
    <row r="2" spans="1:21" ht="27">
      <c r="A2" s="11" t="s">
        <v>93</v>
      </c>
      <c r="B2" s="11"/>
      <c r="C2" s="11"/>
      <c r="D2" s="11"/>
      <c r="E2" s="11"/>
      <c r="F2" s="11"/>
      <c r="G2" s="11"/>
      <c r="H2" s="11"/>
      <c r="I2" s="11"/>
      <c r="J2" s="11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10" ht="15">
      <c r="A3" s="13" t="s">
        <v>1</v>
      </c>
      <c r="B3" s="14" t="s">
        <v>2</v>
      </c>
      <c r="C3" s="15" t="s">
        <v>3</v>
      </c>
      <c r="D3" s="16" t="s">
        <v>4</v>
      </c>
      <c r="E3" s="16" t="s">
        <v>5</v>
      </c>
      <c r="F3" s="50" t="s">
        <v>6</v>
      </c>
      <c r="G3" s="51" t="s">
        <v>7</v>
      </c>
      <c r="H3" s="51" t="s">
        <v>8</v>
      </c>
      <c r="I3" s="17" t="s">
        <v>9</v>
      </c>
      <c r="J3" s="52" t="s">
        <v>10</v>
      </c>
    </row>
    <row r="4" spans="1:10" ht="15">
      <c r="A4" s="19"/>
      <c r="B4" s="53">
        <v>62</v>
      </c>
      <c r="C4" s="54" t="s">
        <v>94</v>
      </c>
      <c r="D4" s="54" t="s">
        <v>95</v>
      </c>
      <c r="E4" s="54" t="s">
        <v>22</v>
      </c>
      <c r="F4" s="55">
        <v>166</v>
      </c>
      <c r="G4" s="56">
        <v>190</v>
      </c>
      <c r="H4" s="57">
        <v>190</v>
      </c>
      <c r="I4" s="58">
        <f aca="true" t="shared" si="0" ref="I4">F4+G4+H4</f>
        <v>546</v>
      </c>
      <c r="J4" s="59">
        <f>RANK(I4,I$4:I$56)</f>
        <v>1</v>
      </c>
    </row>
    <row r="5" spans="1:10" ht="15">
      <c r="A5" s="19"/>
      <c r="B5" s="53">
        <v>29</v>
      </c>
      <c r="C5" s="54" t="s">
        <v>96</v>
      </c>
      <c r="D5" s="54" t="s">
        <v>76</v>
      </c>
      <c r="E5" s="54" t="s">
        <v>32</v>
      </c>
      <c r="F5" s="60">
        <v>190</v>
      </c>
      <c r="G5" s="56">
        <v>181</v>
      </c>
      <c r="H5" s="57">
        <v>173</v>
      </c>
      <c r="I5" s="58">
        <f aca="true" t="shared" si="1" ref="I5:I42">F5+G5+H5</f>
        <v>544</v>
      </c>
      <c r="J5" s="59">
        <f>RANK(I5,I$4:I$56)</f>
        <v>2</v>
      </c>
    </row>
    <row r="6" spans="1:10" ht="15">
      <c r="A6" s="19"/>
      <c r="B6" s="53">
        <v>8</v>
      </c>
      <c r="C6" s="54" t="s">
        <v>30</v>
      </c>
      <c r="D6" s="54" t="s">
        <v>97</v>
      </c>
      <c r="E6" s="54" t="s">
        <v>80</v>
      </c>
      <c r="F6" s="60">
        <v>200</v>
      </c>
      <c r="G6" s="56">
        <v>140</v>
      </c>
      <c r="H6" s="57">
        <v>200</v>
      </c>
      <c r="I6" s="58">
        <f aca="true" t="shared" si="2" ref="I6">F6+G6+H6</f>
        <v>540</v>
      </c>
      <c r="J6" s="59">
        <f>RANK(I6,I$4:I$56)</f>
        <v>3</v>
      </c>
    </row>
    <row r="7" spans="1:10" ht="15">
      <c r="A7" s="19"/>
      <c r="B7" s="53">
        <v>37</v>
      </c>
      <c r="C7" s="54" t="s">
        <v>98</v>
      </c>
      <c r="D7" s="54" t="s">
        <v>99</v>
      </c>
      <c r="E7" s="54" t="s">
        <v>32</v>
      </c>
      <c r="F7" s="60">
        <v>181</v>
      </c>
      <c r="G7" s="56">
        <v>166</v>
      </c>
      <c r="H7" s="57">
        <v>181</v>
      </c>
      <c r="I7" s="58">
        <f aca="true" t="shared" si="3" ref="I7">F7+G7+H7</f>
        <v>528</v>
      </c>
      <c r="J7" s="59">
        <f>RANK(I7,I$4:I$56)</f>
        <v>4</v>
      </c>
    </row>
    <row r="8" spans="1:10" ht="15">
      <c r="A8" s="19"/>
      <c r="B8" s="53">
        <v>133</v>
      </c>
      <c r="C8" s="54" t="s">
        <v>100</v>
      </c>
      <c r="D8" s="54" t="s">
        <v>101</v>
      </c>
      <c r="E8" s="54" t="s">
        <v>16</v>
      </c>
      <c r="F8" s="61">
        <v>160</v>
      </c>
      <c r="G8" s="56">
        <v>200</v>
      </c>
      <c r="H8" s="57">
        <v>155</v>
      </c>
      <c r="I8" s="58">
        <f aca="true" t="shared" si="4" ref="I8">F8+G8+H8</f>
        <v>515</v>
      </c>
      <c r="J8" s="59">
        <f>RANK(I8,I$4:I$56)</f>
        <v>5</v>
      </c>
    </row>
    <row r="9" spans="1:10" ht="15">
      <c r="A9" s="19">
        <v>1</v>
      </c>
      <c r="B9" s="53">
        <v>315</v>
      </c>
      <c r="C9" s="54" t="s">
        <v>102</v>
      </c>
      <c r="D9" s="54" t="s">
        <v>103</v>
      </c>
      <c r="E9" s="54" t="s">
        <v>104</v>
      </c>
      <c r="F9" s="55">
        <v>173</v>
      </c>
      <c r="G9" s="56">
        <v>150</v>
      </c>
      <c r="H9" s="57">
        <v>166</v>
      </c>
      <c r="I9" s="58">
        <f t="shared" si="1"/>
        <v>489</v>
      </c>
      <c r="J9" s="59">
        <f>RANK(I9,I$4:I$56)</f>
        <v>6</v>
      </c>
    </row>
    <row r="10" spans="1:10" ht="15">
      <c r="A10" s="19"/>
      <c r="B10" s="53">
        <v>33</v>
      </c>
      <c r="C10" s="62" t="s">
        <v>105</v>
      </c>
      <c r="D10" s="62" t="s">
        <v>89</v>
      </c>
      <c r="E10" s="54" t="s">
        <v>32</v>
      </c>
      <c r="F10" s="61">
        <v>128</v>
      </c>
      <c r="G10" s="56">
        <v>155</v>
      </c>
      <c r="H10" s="57">
        <v>150</v>
      </c>
      <c r="I10" s="58">
        <f aca="true" t="shared" si="5" ref="I10:I12">F10+G10+H10</f>
        <v>433</v>
      </c>
      <c r="J10" s="59">
        <f>RANK(I10,I$4:I$56)</f>
        <v>7</v>
      </c>
    </row>
    <row r="11" spans="1:10" ht="15">
      <c r="A11" s="19"/>
      <c r="B11" s="53">
        <v>104</v>
      </c>
      <c r="C11" s="54" t="s">
        <v>98</v>
      </c>
      <c r="D11" s="54" t="s">
        <v>106</v>
      </c>
      <c r="E11" s="54" t="s">
        <v>67</v>
      </c>
      <c r="F11" s="55">
        <v>155</v>
      </c>
      <c r="G11" s="56">
        <v>104</v>
      </c>
      <c r="H11" s="57">
        <v>160</v>
      </c>
      <c r="I11" s="58">
        <f t="shared" si="5"/>
        <v>419</v>
      </c>
      <c r="J11" s="59">
        <f>RANK(I11,I$4:I$56)</f>
        <v>8</v>
      </c>
    </row>
    <row r="12" spans="1:10" ht="15">
      <c r="A12" s="19">
        <v>2</v>
      </c>
      <c r="B12" s="53">
        <v>316</v>
      </c>
      <c r="C12" s="54" t="s">
        <v>107</v>
      </c>
      <c r="D12" s="54" t="s">
        <v>108</v>
      </c>
      <c r="E12" s="54" t="s">
        <v>53</v>
      </c>
      <c r="F12" s="55">
        <v>108</v>
      </c>
      <c r="G12" s="56">
        <v>160</v>
      </c>
      <c r="H12" s="57">
        <v>145</v>
      </c>
      <c r="I12" s="58">
        <f t="shared" si="5"/>
        <v>413</v>
      </c>
      <c r="J12" s="59">
        <f>RANK(I12,I$4:I$56)</f>
        <v>9</v>
      </c>
    </row>
    <row r="13" spans="1:10" ht="15">
      <c r="A13" s="19"/>
      <c r="B13" s="53">
        <v>41</v>
      </c>
      <c r="C13" s="62" t="s">
        <v>109</v>
      </c>
      <c r="D13" s="62" t="s">
        <v>110</v>
      </c>
      <c r="E13" s="54" t="s">
        <v>19</v>
      </c>
      <c r="F13" s="55">
        <v>120</v>
      </c>
      <c r="G13" s="56">
        <v>173</v>
      </c>
      <c r="H13" s="57">
        <v>104</v>
      </c>
      <c r="I13" s="58">
        <f t="shared" si="1"/>
        <v>397</v>
      </c>
      <c r="J13" s="59">
        <f>RANK(I13,I$4:I$56)</f>
        <v>10</v>
      </c>
    </row>
    <row r="14" spans="1:10" ht="15">
      <c r="A14" s="19">
        <v>3</v>
      </c>
      <c r="B14" s="53">
        <v>306</v>
      </c>
      <c r="C14" s="54" t="s">
        <v>111</v>
      </c>
      <c r="D14" s="54" t="s">
        <v>92</v>
      </c>
      <c r="E14" s="54" t="s">
        <v>19</v>
      </c>
      <c r="F14" s="55">
        <v>145</v>
      </c>
      <c r="G14" s="56">
        <v>132</v>
      </c>
      <c r="H14" s="57">
        <v>116</v>
      </c>
      <c r="I14" s="58">
        <f aca="true" t="shared" si="6" ref="I14:I23">F14+G14+H14</f>
        <v>393</v>
      </c>
      <c r="J14" s="59">
        <f>RANK(I14,I$4:I$56)</f>
        <v>11</v>
      </c>
    </row>
    <row r="15" spans="1:10" ht="15">
      <c r="A15" s="19">
        <v>4</v>
      </c>
      <c r="B15" s="53">
        <v>309</v>
      </c>
      <c r="C15" s="54" t="s">
        <v>112</v>
      </c>
      <c r="D15" s="62" t="s">
        <v>113</v>
      </c>
      <c r="E15" s="54" t="s">
        <v>22</v>
      </c>
      <c r="F15" s="63">
        <v>96</v>
      </c>
      <c r="G15" s="56">
        <v>124</v>
      </c>
      <c r="H15" s="57">
        <v>136</v>
      </c>
      <c r="I15" s="58">
        <f t="shared" si="6"/>
        <v>356</v>
      </c>
      <c r="J15" s="59">
        <f>RANK(I15,I$4:I$56)</f>
        <v>12</v>
      </c>
    </row>
    <row r="16" spans="1:10" ht="15">
      <c r="A16" s="19">
        <v>5</v>
      </c>
      <c r="B16" s="53">
        <v>305</v>
      </c>
      <c r="C16" s="54" t="s">
        <v>114</v>
      </c>
      <c r="D16" s="54" t="s">
        <v>60</v>
      </c>
      <c r="E16" s="54" t="s">
        <v>32</v>
      </c>
      <c r="F16" s="55">
        <v>124</v>
      </c>
      <c r="G16" s="56">
        <v>112</v>
      </c>
      <c r="H16" s="57">
        <v>108</v>
      </c>
      <c r="I16" s="58">
        <f t="shared" si="6"/>
        <v>344</v>
      </c>
      <c r="J16" s="59">
        <f>RANK(I16,I$4:I$56)</f>
        <v>13</v>
      </c>
    </row>
    <row r="17" spans="1:10" ht="15">
      <c r="A17" s="19">
        <v>6</v>
      </c>
      <c r="B17" s="53">
        <v>321</v>
      </c>
      <c r="C17" s="54" t="s">
        <v>115</v>
      </c>
      <c r="D17" s="54" t="s">
        <v>116</v>
      </c>
      <c r="E17" s="54" t="s">
        <v>16</v>
      </c>
      <c r="F17" s="55">
        <v>136</v>
      </c>
      <c r="G17" s="56">
        <v>108</v>
      </c>
      <c r="H17" s="57">
        <v>94</v>
      </c>
      <c r="I17" s="58">
        <f t="shared" si="6"/>
        <v>338</v>
      </c>
      <c r="J17" s="59">
        <f>RANK(I17,I$4:I$56)</f>
        <v>14</v>
      </c>
    </row>
    <row r="18" spans="1:10" ht="15">
      <c r="A18" s="19"/>
      <c r="B18" s="53">
        <v>124</v>
      </c>
      <c r="C18" s="62" t="s">
        <v>28</v>
      </c>
      <c r="D18" s="62" t="s">
        <v>117</v>
      </c>
      <c r="E18" s="54" t="s">
        <v>118</v>
      </c>
      <c r="F18" s="55">
        <v>132</v>
      </c>
      <c r="G18" s="56">
        <v>98</v>
      </c>
      <c r="H18" s="57">
        <v>100</v>
      </c>
      <c r="I18" s="58">
        <f t="shared" si="6"/>
        <v>330</v>
      </c>
      <c r="J18" s="59">
        <f>RANK(I18,I$4:I$56)</f>
        <v>15</v>
      </c>
    </row>
    <row r="19" spans="1:10" ht="15">
      <c r="A19" s="19"/>
      <c r="B19" s="53">
        <v>28</v>
      </c>
      <c r="C19" s="62" t="s">
        <v>119</v>
      </c>
      <c r="D19" s="62" t="s">
        <v>120</v>
      </c>
      <c r="E19" s="54" t="s">
        <v>32</v>
      </c>
      <c r="F19" s="61">
        <v>104</v>
      </c>
      <c r="G19" s="56">
        <v>96</v>
      </c>
      <c r="H19" s="57">
        <v>124</v>
      </c>
      <c r="I19" s="58">
        <f t="shared" si="6"/>
        <v>324</v>
      </c>
      <c r="J19" s="59">
        <f>RANK(I19,I$4:I$56)</f>
        <v>16</v>
      </c>
    </row>
    <row r="20" spans="1:10" ht="15">
      <c r="A20" s="19"/>
      <c r="B20" s="53">
        <v>38</v>
      </c>
      <c r="C20" s="62" t="s">
        <v>121</v>
      </c>
      <c r="D20" s="54" t="s">
        <v>122</v>
      </c>
      <c r="E20" s="54" t="s">
        <v>19</v>
      </c>
      <c r="F20" s="55">
        <v>112</v>
      </c>
      <c r="G20" s="56">
        <v>120</v>
      </c>
      <c r="H20" s="57">
        <v>90</v>
      </c>
      <c r="I20" s="58">
        <f t="shared" si="6"/>
        <v>322</v>
      </c>
      <c r="J20" s="59">
        <f>RANK(I20,I$4:I$56)</f>
        <v>17</v>
      </c>
    </row>
    <row r="21" spans="1:10" ht="15">
      <c r="A21" s="19"/>
      <c r="B21" s="53">
        <v>34</v>
      </c>
      <c r="C21" s="62" t="s">
        <v>123</v>
      </c>
      <c r="D21" s="62" t="s">
        <v>124</v>
      </c>
      <c r="E21" s="54" t="s">
        <v>32</v>
      </c>
      <c r="F21" s="55">
        <v>100</v>
      </c>
      <c r="G21" s="56">
        <v>128</v>
      </c>
      <c r="H21" s="57">
        <v>92</v>
      </c>
      <c r="I21" s="58">
        <f t="shared" si="6"/>
        <v>320</v>
      </c>
      <c r="J21" s="59">
        <f>RANK(I21,I$4:I$56)</f>
        <v>18</v>
      </c>
    </row>
    <row r="22" spans="1:10" ht="15">
      <c r="A22" s="19"/>
      <c r="B22" s="53">
        <v>1</v>
      </c>
      <c r="C22" s="62" t="s">
        <v>125</v>
      </c>
      <c r="D22" s="62" t="s">
        <v>126</v>
      </c>
      <c r="E22" s="54" t="s">
        <v>80</v>
      </c>
      <c r="F22" s="55">
        <v>116</v>
      </c>
      <c r="G22" s="56">
        <v>100</v>
      </c>
      <c r="H22" s="57">
        <v>96</v>
      </c>
      <c r="I22" s="58">
        <f t="shared" si="6"/>
        <v>312</v>
      </c>
      <c r="J22" s="59">
        <f>RANK(I22,I$4:I$56)</f>
        <v>19</v>
      </c>
    </row>
    <row r="23" spans="1:10" ht="15">
      <c r="A23" s="19">
        <v>7</v>
      </c>
      <c r="B23" s="53">
        <v>304</v>
      </c>
      <c r="C23" s="54" t="s">
        <v>127</v>
      </c>
      <c r="D23" s="54" t="s">
        <v>60</v>
      </c>
      <c r="E23" s="54" t="s">
        <v>32</v>
      </c>
      <c r="F23" s="55">
        <v>92</v>
      </c>
      <c r="G23" s="57">
        <v>82</v>
      </c>
      <c r="H23" s="57">
        <v>112</v>
      </c>
      <c r="I23" s="58">
        <f t="shared" si="6"/>
        <v>286</v>
      </c>
      <c r="J23" s="59">
        <f>RANK(I23,I$4:I$56)</f>
        <v>20</v>
      </c>
    </row>
    <row r="24" spans="1:10" ht="15">
      <c r="A24" s="19"/>
      <c r="B24" s="53">
        <v>35</v>
      </c>
      <c r="C24" s="54" t="s">
        <v>128</v>
      </c>
      <c r="D24" s="54" t="s">
        <v>129</v>
      </c>
      <c r="E24" s="54" t="s">
        <v>32</v>
      </c>
      <c r="F24" s="55">
        <v>150</v>
      </c>
      <c r="G24" s="56">
        <v>136</v>
      </c>
      <c r="H24" s="57">
        <v>0</v>
      </c>
      <c r="I24" s="58">
        <f t="shared" si="1"/>
        <v>286</v>
      </c>
      <c r="J24" s="59">
        <f>RANK(I24,I$4:I$56)</f>
        <v>20</v>
      </c>
    </row>
    <row r="25" spans="1:10" ht="15">
      <c r="A25" s="19">
        <v>8</v>
      </c>
      <c r="B25" s="53">
        <v>307</v>
      </c>
      <c r="C25" s="54" t="s">
        <v>130</v>
      </c>
      <c r="D25" s="54" t="s">
        <v>131</v>
      </c>
      <c r="E25" s="54" t="s">
        <v>19</v>
      </c>
      <c r="F25" s="63">
        <v>94</v>
      </c>
      <c r="G25" s="56">
        <v>82</v>
      </c>
      <c r="H25" s="57">
        <v>88</v>
      </c>
      <c r="I25" s="58">
        <f aca="true" t="shared" si="7" ref="I25:I29">F25+G25+H25</f>
        <v>264</v>
      </c>
      <c r="J25" s="59">
        <f>RANK(I25,I$4:I$56)</f>
        <v>22</v>
      </c>
    </row>
    <row r="26" spans="1:10" ht="15">
      <c r="A26" s="19"/>
      <c r="B26" s="64">
        <v>204</v>
      </c>
      <c r="C26" s="21" t="s">
        <v>132</v>
      </c>
      <c r="D26" s="21" t="s">
        <v>69</v>
      </c>
      <c r="E26" s="21" t="s">
        <v>133</v>
      </c>
      <c r="F26" s="65">
        <v>0</v>
      </c>
      <c r="G26" s="56">
        <v>116</v>
      </c>
      <c r="H26" s="57">
        <v>140</v>
      </c>
      <c r="I26" s="58">
        <f t="shared" si="7"/>
        <v>256</v>
      </c>
      <c r="J26" s="59">
        <f>RANK(I26,I$4:I$56)</f>
        <v>23</v>
      </c>
    </row>
    <row r="27" spans="1:10" ht="15">
      <c r="A27" s="19"/>
      <c r="B27" s="53">
        <v>43</v>
      </c>
      <c r="C27" s="62" t="s">
        <v>134</v>
      </c>
      <c r="D27" s="54" t="s">
        <v>135</v>
      </c>
      <c r="E27" s="54" t="s">
        <v>19</v>
      </c>
      <c r="F27" s="55">
        <v>79</v>
      </c>
      <c r="G27" s="56">
        <v>79</v>
      </c>
      <c r="H27" s="57">
        <v>77</v>
      </c>
      <c r="I27" s="58">
        <f t="shared" si="7"/>
        <v>235</v>
      </c>
      <c r="J27" s="59">
        <f>RANK(I27,I$4:I$56)</f>
        <v>24</v>
      </c>
    </row>
    <row r="28" spans="1:10" ht="15">
      <c r="A28" s="19"/>
      <c r="B28" s="53">
        <v>46</v>
      </c>
      <c r="C28" s="54" t="s">
        <v>136</v>
      </c>
      <c r="D28" s="54" t="s">
        <v>137</v>
      </c>
      <c r="E28" s="54" t="s">
        <v>138</v>
      </c>
      <c r="F28" s="55">
        <v>74</v>
      </c>
      <c r="G28" s="56">
        <v>76</v>
      </c>
      <c r="H28" s="57">
        <v>82</v>
      </c>
      <c r="I28" s="58">
        <f t="shared" si="7"/>
        <v>232</v>
      </c>
      <c r="J28" s="59">
        <f>RANK(I28,I$4:I$56)</f>
        <v>25</v>
      </c>
    </row>
    <row r="29" spans="1:10" ht="15">
      <c r="A29" s="19"/>
      <c r="B29" s="53">
        <v>4</v>
      </c>
      <c r="C29" s="62" t="s">
        <v>139</v>
      </c>
      <c r="D29" s="62" t="s">
        <v>140</v>
      </c>
      <c r="E29" s="54" t="s">
        <v>80</v>
      </c>
      <c r="F29" s="55">
        <v>78</v>
      </c>
      <c r="G29" s="56">
        <v>74</v>
      </c>
      <c r="H29" s="57">
        <v>78</v>
      </c>
      <c r="I29" s="58">
        <f t="shared" si="7"/>
        <v>230</v>
      </c>
      <c r="J29" s="59">
        <f>RANK(I29,I$4:I$56)</f>
        <v>26</v>
      </c>
    </row>
    <row r="30" spans="1:10" ht="15">
      <c r="A30" s="19"/>
      <c r="B30" s="53">
        <v>148</v>
      </c>
      <c r="C30" s="62" t="s">
        <v>141</v>
      </c>
      <c r="D30" s="62" t="s">
        <v>142</v>
      </c>
      <c r="E30" s="54" t="s">
        <v>67</v>
      </c>
      <c r="F30" s="63">
        <v>140</v>
      </c>
      <c r="G30" s="56">
        <v>88</v>
      </c>
      <c r="H30" s="57">
        <v>0</v>
      </c>
      <c r="I30" s="58">
        <f aca="true" t="shared" si="8" ref="I30:I36">F30+G30+H30</f>
        <v>228</v>
      </c>
      <c r="J30" s="59">
        <f>RANK(I30,I$4:I$56)</f>
        <v>27</v>
      </c>
    </row>
    <row r="31" spans="1:10" ht="15">
      <c r="A31" s="19"/>
      <c r="B31" s="64">
        <v>112</v>
      </c>
      <c r="C31" s="21" t="s">
        <v>143</v>
      </c>
      <c r="D31" s="21" t="s">
        <v>144</v>
      </c>
      <c r="E31" s="21" t="s">
        <v>53</v>
      </c>
      <c r="F31" s="65">
        <v>0</v>
      </c>
      <c r="G31" s="65">
        <v>90</v>
      </c>
      <c r="H31" s="57">
        <v>120</v>
      </c>
      <c r="I31" s="58">
        <f t="shared" si="8"/>
        <v>210</v>
      </c>
      <c r="J31" s="59">
        <f>RANK(I31,I$4:I$56)</f>
        <v>28</v>
      </c>
    </row>
    <row r="32" spans="1:10" ht="15">
      <c r="A32" s="19"/>
      <c r="B32" s="64">
        <v>115</v>
      </c>
      <c r="C32" s="21" t="s">
        <v>20</v>
      </c>
      <c r="D32" s="21" t="s">
        <v>145</v>
      </c>
      <c r="E32" s="21" t="s">
        <v>53</v>
      </c>
      <c r="F32" s="65">
        <v>0</v>
      </c>
      <c r="G32" s="65">
        <v>94</v>
      </c>
      <c r="H32" s="57">
        <v>98</v>
      </c>
      <c r="I32" s="58">
        <f t="shared" si="8"/>
        <v>192</v>
      </c>
      <c r="J32" s="59">
        <f>RANK(I32,I$4:I$56)</f>
        <v>29</v>
      </c>
    </row>
    <row r="33" spans="1:10" ht="15">
      <c r="A33" s="19"/>
      <c r="B33" s="53">
        <v>44</v>
      </c>
      <c r="C33" s="62" t="s">
        <v>146</v>
      </c>
      <c r="D33" s="62" t="s">
        <v>147</v>
      </c>
      <c r="E33" s="54" t="s">
        <v>19</v>
      </c>
      <c r="F33" s="61">
        <v>98</v>
      </c>
      <c r="G33" s="56">
        <v>0</v>
      </c>
      <c r="H33" s="57">
        <v>79</v>
      </c>
      <c r="I33" s="58">
        <f t="shared" si="8"/>
        <v>177</v>
      </c>
      <c r="J33" s="59">
        <f>RANK(I33,I$4:I$56)</f>
        <v>30</v>
      </c>
    </row>
    <row r="34" spans="1:10" ht="15">
      <c r="A34" s="19"/>
      <c r="B34" s="53">
        <v>30</v>
      </c>
      <c r="C34" s="62" t="s">
        <v>148</v>
      </c>
      <c r="D34" s="54" t="s">
        <v>149</v>
      </c>
      <c r="E34" s="54" t="s">
        <v>32</v>
      </c>
      <c r="F34" s="55">
        <v>90</v>
      </c>
      <c r="G34" s="56">
        <v>0</v>
      </c>
      <c r="H34" s="57">
        <v>80</v>
      </c>
      <c r="I34" s="58">
        <f t="shared" si="8"/>
        <v>170</v>
      </c>
      <c r="J34" s="59">
        <f>RANK(I34,I$4:I$56)</f>
        <v>31</v>
      </c>
    </row>
    <row r="35" spans="1:10" ht="15">
      <c r="A35" s="19"/>
      <c r="B35" s="66">
        <v>47</v>
      </c>
      <c r="C35" s="62" t="s">
        <v>150</v>
      </c>
      <c r="D35" s="54" t="s">
        <v>151</v>
      </c>
      <c r="E35" s="54" t="s">
        <v>138</v>
      </c>
      <c r="F35" s="63">
        <v>77</v>
      </c>
      <c r="G35" s="57">
        <v>92</v>
      </c>
      <c r="H35" s="57">
        <v>0</v>
      </c>
      <c r="I35" s="58">
        <f t="shared" si="8"/>
        <v>169</v>
      </c>
      <c r="J35" s="59">
        <f>RANK(I35,I$4:I$56)</f>
        <v>32</v>
      </c>
    </row>
    <row r="36" spans="1:10" ht="15">
      <c r="A36" s="19"/>
      <c r="B36" s="53">
        <v>31</v>
      </c>
      <c r="C36" s="62" t="s">
        <v>152</v>
      </c>
      <c r="D36" s="54" t="s">
        <v>149</v>
      </c>
      <c r="E36" s="54" t="s">
        <v>32</v>
      </c>
      <c r="F36" s="67">
        <v>82</v>
      </c>
      <c r="G36" s="56">
        <v>0</v>
      </c>
      <c r="H36" s="57">
        <v>86</v>
      </c>
      <c r="I36" s="58">
        <f t="shared" si="8"/>
        <v>168</v>
      </c>
      <c r="J36" s="59">
        <f>RANK(I36,I$4:I$56)</f>
        <v>33</v>
      </c>
    </row>
    <row r="37" spans="1:10" ht="15">
      <c r="A37" s="19"/>
      <c r="B37" s="53">
        <v>138</v>
      </c>
      <c r="C37" s="62" t="s">
        <v>153</v>
      </c>
      <c r="D37" s="54" t="s">
        <v>154</v>
      </c>
      <c r="E37" s="54" t="s">
        <v>155</v>
      </c>
      <c r="F37" s="61">
        <v>80</v>
      </c>
      <c r="G37" s="56">
        <v>84</v>
      </c>
      <c r="H37" s="57">
        <v>0</v>
      </c>
      <c r="I37" s="58">
        <f t="shared" si="1"/>
        <v>164</v>
      </c>
      <c r="J37" s="59">
        <f>RANK(I37,I$4:I$56)</f>
        <v>34</v>
      </c>
    </row>
    <row r="38" spans="1:10" ht="15">
      <c r="A38" s="19"/>
      <c r="B38" s="53">
        <v>3</v>
      </c>
      <c r="C38" s="62" t="s">
        <v>150</v>
      </c>
      <c r="D38" s="54" t="s">
        <v>156</v>
      </c>
      <c r="E38" s="54" t="s">
        <v>80</v>
      </c>
      <c r="F38" s="55">
        <v>88</v>
      </c>
      <c r="G38" s="56">
        <v>73</v>
      </c>
      <c r="H38" s="57">
        <v>0</v>
      </c>
      <c r="I38" s="58">
        <f t="shared" si="1"/>
        <v>161</v>
      </c>
      <c r="J38" s="59">
        <f>RANK(I38,I$4:I$56)</f>
        <v>35</v>
      </c>
    </row>
    <row r="39" spans="1:10" ht="15">
      <c r="A39" s="19"/>
      <c r="B39" s="53">
        <v>98</v>
      </c>
      <c r="C39" s="54" t="s">
        <v>157</v>
      </c>
      <c r="D39" s="54" t="s">
        <v>47</v>
      </c>
      <c r="E39" s="54" t="s">
        <v>104</v>
      </c>
      <c r="F39" s="61">
        <v>76</v>
      </c>
      <c r="G39" s="56">
        <v>0</v>
      </c>
      <c r="H39" s="57">
        <v>84</v>
      </c>
      <c r="I39" s="58">
        <f t="shared" si="1"/>
        <v>160</v>
      </c>
      <c r="J39" s="59">
        <f>RANK(I39,I$4:I$56)</f>
        <v>36</v>
      </c>
    </row>
    <row r="40" spans="1:10" ht="15">
      <c r="A40" s="19"/>
      <c r="B40" s="64">
        <v>11</v>
      </c>
      <c r="C40" s="21" t="s">
        <v>14</v>
      </c>
      <c r="D40" s="21" t="s">
        <v>158</v>
      </c>
      <c r="E40" s="21" t="s">
        <v>80</v>
      </c>
      <c r="F40" s="65">
        <v>0</v>
      </c>
      <c r="G40" s="56">
        <v>145</v>
      </c>
      <c r="H40" s="57">
        <v>0</v>
      </c>
      <c r="I40" s="58">
        <f t="shared" si="1"/>
        <v>145</v>
      </c>
      <c r="J40" s="59">
        <f>RANK(I40,I$4:I$56)</f>
        <v>37</v>
      </c>
    </row>
    <row r="41" spans="1:10" ht="15">
      <c r="A41" s="68"/>
      <c r="B41" s="69">
        <v>140</v>
      </c>
      <c r="C41" s="70" t="s">
        <v>159</v>
      </c>
      <c r="D41" s="70" t="s">
        <v>160</v>
      </c>
      <c r="E41" s="70" t="s">
        <v>104</v>
      </c>
      <c r="F41" s="71">
        <v>0</v>
      </c>
      <c r="G41" s="71">
        <v>0</v>
      </c>
      <c r="H41" s="72">
        <v>132</v>
      </c>
      <c r="I41" s="73">
        <f t="shared" si="1"/>
        <v>132</v>
      </c>
      <c r="J41" s="59">
        <f>RANK(I41,I$4:I$56)</f>
        <v>38</v>
      </c>
    </row>
    <row r="42" spans="1:10" ht="15">
      <c r="A42" s="68"/>
      <c r="B42" s="69">
        <v>206</v>
      </c>
      <c r="C42" s="70" t="s">
        <v>161</v>
      </c>
      <c r="D42" s="70" t="s">
        <v>162</v>
      </c>
      <c r="E42" s="70" t="s">
        <v>104</v>
      </c>
      <c r="F42" s="71">
        <v>0</v>
      </c>
      <c r="G42" s="71">
        <v>0</v>
      </c>
      <c r="H42" s="72">
        <v>128</v>
      </c>
      <c r="I42" s="73">
        <f t="shared" si="1"/>
        <v>128</v>
      </c>
      <c r="J42" s="59">
        <f>RANK(I42,I$4:I$56)</f>
        <v>39</v>
      </c>
    </row>
    <row r="43" spans="1:10" ht="15">
      <c r="A43" s="19"/>
      <c r="B43" s="64">
        <v>65</v>
      </c>
      <c r="C43" s="21" t="s">
        <v>163</v>
      </c>
      <c r="D43" s="21" t="s">
        <v>164</v>
      </c>
      <c r="E43" s="21" t="s">
        <v>22</v>
      </c>
      <c r="F43" s="65">
        <v>0</v>
      </c>
      <c r="G43" s="65">
        <v>92</v>
      </c>
      <c r="H43" s="57">
        <v>0</v>
      </c>
      <c r="I43" s="58">
        <f aca="true" t="shared" si="9" ref="I43">F43+G43+H43</f>
        <v>92</v>
      </c>
      <c r="J43" s="59">
        <f>RANK(I43,I$4:I$56)</f>
        <v>40</v>
      </c>
    </row>
    <row r="44" spans="1:10" ht="15">
      <c r="A44" s="19"/>
      <c r="B44" s="74">
        <v>144</v>
      </c>
      <c r="C44" s="75" t="s">
        <v>165</v>
      </c>
      <c r="D44" s="75" t="s">
        <v>166</v>
      </c>
      <c r="E44" s="75" t="s">
        <v>83</v>
      </c>
      <c r="F44" s="55">
        <v>86</v>
      </c>
      <c r="G44" s="56">
        <v>0</v>
      </c>
      <c r="H44" s="57">
        <v>0</v>
      </c>
      <c r="I44" s="58">
        <f aca="true" t="shared" si="10" ref="I44:I56">F44+G44+H44</f>
        <v>86</v>
      </c>
      <c r="J44" s="59">
        <f>RANK(I44,I$4:I$56)</f>
        <v>41</v>
      </c>
    </row>
    <row r="45" spans="1:10" ht="15">
      <c r="A45" s="19"/>
      <c r="B45" s="64">
        <v>103</v>
      </c>
      <c r="C45" s="21" t="s">
        <v>100</v>
      </c>
      <c r="D45" s="21" t="s">
        <v>167</v>
      </c>
      <c r="E45" s="21" t="s">
        <v>67</v>
      </c>
      <c r="F45" s="65">
        <v>0</v>
      </c>
      <c r="G45" s="56">
        <v>86</v>
      </c>
      <c r="H45" s="57">
        <v>0</v>
      </c>
      <c r="I45" s="58">
        <f t="shared" si="10"/>
        <v>86</v>
      </c>
      <c r="J45" s="59">
        <f>RANK(I45,I$4:I$56)</f>
        <v>41</v>
      </c>
    </row>
    <row r="46" spans="1:10" ht="15">
      <c r="A46" s="19"/>
      <c r="B46" s="74">
        <v>146</v>
      </c>
      <c r="C46" s="75" t="s">
        <v>168</v>
      </c>
      <c r="D46" s="75" t="s">
        <v>66</v>
      </c>
      <c r="E46" s="54" t="s">
        <v>67</v>
      </c>
      <c r="F46" s="67">
        <v>84</v>
      </c>
      <c r="G46" s="56">
        <v>0</v>
      </c>
      <c r="H46" s="57">
        <v>0</v>
      </c>
      <c r="I46" s="58">
        <f t="shared" si="10"/>
        <v>84</v>
      </c>
      <c r="J46" s="59">
        <f>RANK(I46,I$4:I$56)</f>
        <v>43</v>
      </c>
    </row>
    <row r="47" spans="1:10" ht="15">
      <c r="A47" s="19"/>
      <c r="B47" s="64">
        <v>5</v>
      </c>
      <c r="C47" s="21" t="s">
        <v>169</v>
      </c>
      <c r="D47" s="21" t="s">
        <v>170</v>
      </c>
      <c r="E47" s="21" t="s">
        <v>80</v>
      </c>
      <c r="F47" s="65">
        <v>0</v>
      </c>
      <c r="G47" s="56">
        <v>80</v>
      </c>
      <c r="H47" s="57">
        <v>0</v>
      </c>
      <c r="I47" s="58">
        <f t="shared" si="10"/>
        <v>80</v>
      </c>
      <c r="J47" s="59">
        <f>RANK(I47,I$4:I$56)</f>
        <v>44</v>
      </c>
    </row>
    <row r="48" spans="1:10" ht="15">
      <c r="A48" s="19"/>
      <c r="B48" s="64">
        <v>17</v>
      </c>
      <c r="C48" s="21" t="s">
        <v>171</v>
      </c>
      <c r="D48" s="21" t="s">
        <v>172</v>
      </c>
      <c r="E48" s="21" t="s">
        <v>80</v>
      </c>
      <c r="F48" s="65">
        <v>0</v>
      </c>
      <c r="G48" s="56">
        <v>79</v>
      </c>
      <c r="H48" s="57">
        <v>0</v>
      </c>
      <c r="I48" s="58">
        <f t="shared" si="10"/>
        <v>79</v>
      </c>
      <c r="J48" s="59">
        <f>RANK(I48,I$4:I$56)</f>
        <v>45</v>
      </c>
    </row>
    <row r="49" spans="1:10" ht="15">
      <c r="A49" s="19"/>
      <c r="B49" s="64">
        <v>67</v>
      </c>
      <c r="C49" s="21" t="s">
        <v>173</v>
      </c>
      <c r="D49" s="21" t="s">
        <v>174</v>
      </c>
      <c r="E49" s="21" t="s">
        <v>22</v>
      </c>
      <c r="F49" s="65">
        <v>0</v>
      </c>
      <c r="G49" s="56">
        <v>77</v>
      </c>
      <c r="H49" s="57">
        <v>0</v>
      </c>
      <c r="I49" s="58">
        <f t="shared" si="10"/>
        <v>77</v>
      </c>
      <c r="J49" s="59">
        <f>RANK(I49,I$4:I$56)</f>
        <v>46</v>
      </c>
    </row>
    <row r="50" spans="1:10" ht="15">
      <c r="A50" s="19"/>
      <c r="B50" s="74">
        <v>145</v>
      </c>
      <c r="C50" s="75" t="s">
        <v>175</v>
      </c>
      <c r="D50" s="75" t="s">
        <v>176</v>
      </c>
      <c r="E50" s="75" t="s">
        <v>83</v>
      </c>
      <c r="F50" s="61">
        <v>75</v>
      </c>
      <c r="G50" s="56">
        <v>0</v>
      </c>
      <c r="H50" s="57">
        <v>0</v>
      </c>
      <c r="I50" s="58">
        <f t="shared" si="10"/>
        <v>75</v>
      </c>
      <c r="J50" s="59">
        <f>RANK(I50,I$4:I$56)</f>
        <v>47</v>
      </c>
    </row>
    <row r="51" spans="1:10" ht="15">
      <c r="A51" s="19"/>
      <c r="B51" s="64">
        <v>201</v>
      </c>
      <c r="C51" s="21" t="s">
        <v>136</v>
      </c>
      <c r="D51" s="21" t="s">
        <v>177</v>
      </c>
      <c r="E51" s="21" t="s">
        <v>19</v>
      </c>
      <c r="F51" s="65">
        <v>0</v>
      </c>
      <c r="G51" s="56">
        <v>75</v>
      </c>
      <c r="H51" s="57">
        <v>0</v>
      </c>
      <c r="I51" s="58">
        <f t="shared" si="10"/>
        <v>75</v>
      </c>
      <c r="J51" s="59">
        <f>RANK(I51,I$4:I$56)</f>
        <v>47</v>
      </c>
    </row>
    <row r="52" spans="1:10" ht="15">
      <c r="A52" s="19"/>
      <c r="B52" s="53">
        <v>147</v>
      </c>
      <c r="C52" s="62" t="s">
        <v>119</v>
      </c>
      <c r="D52" s="54" t="s">
        <v>178</v>
      </c>
      <c r="E52" s="54" t="s">
        <v>179</v>
      </c>
      <c r="F52" s="55">
        <v>73</v>
      </c>
      <c r="G52" s="56">
        <v>0</v>
      </c>
      <c r="H52" s="57">
        <v>0</v>
      </c>
      <c r="I52" s="58">
        <f t="shared" si="10"/>
        <v>73</v>
      </c>
      <c r="J52" s="59">
        <f>RANK(I52,I$4:I$56)</f>
        <v>49</v>
      </c>
    </row>
    <row r="53" spans="1:10" ht="15">
      <c r="A53" s="19"/>
      <c r="B53" s="64">
        <v>6</v>
      </c>
      <c r="C53" s="21" t="s">
        <v>63</v>
      </c>
      <c r="D53" s="21" t="s">
        <v>180</v>
      </c>
      <c r="E53" s="21" t="s">
        <v>80</v>
      </c>
      <c r="F53" s="65">
        <v>0</v>
      </c>
      <c r="G53" s="65">
        <v>72</v>
      </c>
      <c r="H53" s="57">
        <v>0</v>
      </c>
      <c r="I53" s="58">
        <f t="shared" si="10"/>
        <v>72</v>
      </c>
      <c r="J53" s="59">
        <f>RANK(I53,I$4:I$56)</f>
        <v>50</v>
      </c>
    </row>
    <row r="54" spans="1:10" ht="15">
      <c r="A54" s="19"/>
      <c r="B54" s="64">
        <v>2</v>
      </c>
      <c r="C54" s="21" t="s">
        <v>20</v>
      </c>
      <c r="D54" s="21" t="s">
        <v>181</v>
      </c>
      <c r="E54" s="21" t="s">
        <v>80</v>
      </c>
      <c r="F54" s="65">
        <v>0</v>
      </c>
      <c r="G54" s="65">
        <v>71</v>
      </c>
      <c r="H54" s="57">
        <v>0</v>
      </c>
      <c r="I54" s="58">
        <f t="shared" si="10"/>
        <v>71</v>
      </c>
      <c r="J54" s="59">
        <f>RANK(I54,I$4:I$56)</f>
        <v>51</v>
      </c>
    </row>
    <row r="55" spans="1:10" ht="15">
      <c r="A55" s="19"/>
      <c r="B55" s="64">
        <v>200</v>
      </c>
      <c r="C55" s="21" t="s">
        <v>182</v>
      </c>
      <c r="D55" s="21" t="s">
        <v>183</v>
      </c>
      <c r="E55" s="21" t="s">
        <v>184</v>
      </c>
      <c r="F55" s="76">
        <v>0</v>
      </c>
      <c r="G55" s="56">
        <v>70</v>
      </c>
      <c r="H55" s="57">
        <v>0</v>
      </c>
      <c r="I55" s="58">
        <f t="shared" si="10"/>
        <v>70</v>
      </c>
      <c r="J55" s="59">
        <f>RANK(I55,I$4:I$56)</f>
        <v>52</v>
      </c>
    </row>
    <row r="56" spans="1:10" ht="15.75">
      <c r="A56" s="30"/>
      <c r="B56" s="77">
        <v>15</v>
      </c>
      <c r="C56" s="32" t="s">
        <v>14</v>
      </c>
      <c r="D56" s="32" t="s">
        <v>185</v>
      </c>
      <c r="E56" s="32" t="s">
        <v>80</v>
      </c>
      <c r="F56" s="78">
        <v>0</v>
      </c>
      <c r="G56" s="78">
        <v>69</v>
      </c>
      <c r="H56" s="79">
        <v>0</v>
      </c>
      <c r="I56" s="80">
        <f t="shared" si="10"/>
        <v>69</v>
      </c>
      <c r="J56" s="81">
        <f>RANK(I56,I$4:I$56)</f>
        <v>53</v>
      </c>
    </row>
    <row r="57" spans="2:3" ht="15">
      <c r="B57" s="82"/>
      <c r="C57" s="38"/>
    </row>
  </sheetData>
  <sheetProtection selectLockedCells="1" selectUnlockedCells="1"/>
  <mergeCells count="1">
    <mergeCell ref="A2:J2"/>
  </mergeCells>
  <printOptions horizontalCentered="1" verticalCentered="1"/>
  <pageMargins left="0.7083333333333334" right="0.7083333333333334" top="0.15763888888888888" bottom="0.15763888888888888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0"/>
  <sheetViews>
    <sheetView workbookViewId="0" topLeftCell="A1">
      <selection activeCell="A1" sqref="A1"/>
    </sheetView>
  </sheetViews>
  <sheetFormatPr defaultColWidth="11.421875" defaultRowHeight="15"/>
  <cols>
    <col min="1" max="1" width="5.7109375" style="42" customWidth="1"/>
    <col min="2" max="3" width="11.421875" style="43" customWidth="1"/>
    <col min="4" max="4" width="17.28125" style="43" customWidth="1"/>
    <col min="5" max="5" width="23.7109375" style="43" customWidth="1"/>
    <col min="6" max="7" width="11.421875" style="43" customWidth="1"/>
    <col min="8" max="8" width="11.421875" style="83" customWidth="1"/>
    <col min="9" max="9" width="13.57421875" style="83" customWidth="1"/>
    <col min="10" max="16384" width="11.421875" style="43" customWidth="1"/>
  </cols>
  <sheetData>
    <row r="1" spans="1:20" ht="15">
      <c r="A1" s="45">
        <v>2017</v>
      </c>
      <c r="B1" s="5">
        <v>22</v>
      </c>
      <c r="C1" s="6"/>
      <c r="D1" s="6"/>
      <c r="E1" s="7"/>
      <c r="F1" s="5"/>
      <c r="G1" s="9"/>
      <c r="H1" s="84"/>
      <c r="I1" s="84"/>
      <c r="J1" s="85"/>
      <c r="K1"/>
      <c r="L1"/>
      <c r="M1"/>
      <c r="N1"/>
      <c r="O1"/>
      <c r="P1"/>
      <c r="Q1"/>
      <c r="R1"/>
      <c r="S1"/>
      <c r="T1"/>
    </row>
    <row r="2" spans="1:20" ht="27">
      <c r="A2" s="11" t="s">
        <v>186</v>
      </c>
      <c r="B2" s="11"/>
      <c r="C2" s="11"/>
      <c r="D2" s="11"/>
      <c r="E2" s="11"/>
      <c r="F2" s="11"/>
      <c r="G2" s="11"/>
      <c r="H2" s="11"/>
      <c r="I2" s="11"/>
      <c r="J2" s="11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10" ht="15">
      <c r="A3" s="13" t="s">
        <v>1</v>
      </c>
      <c r="B3" s="50" t="s">
        <v>2</v>
      </c>
      <c r="C3" s="15" t="s">
        <v>3</v>
      </c>
      <c r="D3" s="16" t="s">
        <v>4</v>
      </c>
      <c r="E3" s="16" t="s">
        <v>5</v>
      </c>
      <c r="F3" s="50" t="s">
        <v>6</v>
      </c>
      <c r="G3" s="51" t="s">
        <v>7</v>
      </c>
      <c r="H3" s="17" t="s">
        <v>8</v>
      </c>
      <c r="I3" s="17" t="s">
        <v>9</v>
      </c>
      <c r="J3" s="86" t="s">
        <v>10</v>
      </c>
    </row>
    <row r="4" spans="1:10" ht="15">
      <c r="A4" s="19"/>
      <c r="B4" s="56">
        <v>55</v>
      </c>
      <c r="C4" s="54" t="s">
        <v>187</v>
      </c>
      <c r="D4" s="54" t="s">
        <v>113</v>
      </c>
      <c r="E4" s="62" t="s">
        <v>22</v>
      </c>
      <c r="F4" s="87">
        <v>200</v>
      </c>
      <c r="G4" s="57">
        <v>190</v>
      </c>
      <c r="H4" s="22">
        <v>166</v>
      </c>
      <c r="I4" s="88">
        <f aca="true" t="shared" si="0" ref="I4:I60">SUM(F4:H4)</f>
        <v>556</v>
      </c>
      <c r="J4" s="89">
        <f aca="true" t="shared" si="1" ref="J4:J35">RANK(I4,I$4:I$62)</f>
        <v>1</v>
      </c>
    </row>
    <row r="5" spans="1:10" ht="15">
      <c r="A5" s="19"/>
      <c r="B5" s="56">
        <v>133</v>
      </c>
      <c r="C5" s="54" t="s">
        <v>188</v>
      </c>
      <c r="D5" s="54" t="s">
        <v>189</v>
      </c>
      <c r="E5" s="62" t="s">
        <v>118</v>
      </c>
      <c r="F5" s="87">
        <v>173</v>
      </c>
      <c r="G5" s="57">
        <v>200</v>
      </c>
      <c r="H5" s="22">
        <v>173</v>
      </c>
      <c r="I5" s="88">
        <f t="shared" si="0"/>
        <v>546</v>
      </c>
      <c r="J5" s="89">
        <f t="shared" si="1"/>
        <v>2</v>
      </c>
    </row>
    <row r="6" spans="1:10" ht="15">
      <c r="A6" s="19"/>
      <c r="B6" s="56">
        <v>116</v>
      </c>
      <c r="C6" s="54" t="s">
        <v>190</v>
      </c>
      <c r="D6" s="54" t="s">
        <v>191</v>
      </c>
      <c r="E6" s="62" t="s">
        <v>53</v>
      </c>
      <c r="F6" s="56">
        <v>190</v>
      </c>
      <c r="G6" s="57">
        <v>173</v>
      </c>
      <c r="H6" s="22">
        <v>181</v>
      </c>
      <c r="I6" s="88">
        <f t="shared" si="0"/>
        <v>544</v>
      </c>
      <c r="J6" s="89">
        <f t="shared" si="1"/>
        <v>3</v>
      </c>
    </row>
    <row r="7" spans="1:10" ht="15">
      <c r="A7" s="19"/>
      <c r="B7" s="56">
        <v>136</v>
      </c>
      <c r="C7" s="54" t="s">
        <v>192</v>
      </c>
      <c r="D7" s="54" t="s">
        <v>26</v>
      </c>
      <c r="E7" s="62" t="s">
        <v>118</v>
      </c>
      <c r="F7" s="60">
        <v>155</v>
      </c>
      <c r="G7" s="57">
        <v>181</v>
      </c>
      <c r="H7" s="22">
        <v>150</v>
      </c>
      <c r="I7" s="88">
        <f t="shared" si="0"/>
        <v>486</v>
      </c>
      <c r="J7" s="89">
        <f t="shared" si="1"/>
        <v>4</v>
      </c>
    </row>
    <row r="8" spans="1:10" ht="15">
      <c r="A8" s="19"/>
      <c r="B8" s="56">
        <v>110</v>
      </c>
      <c r="C8" s="54" t="s">
        <v>193</v>
      </c>
      <c r="D8" s="54" t="s">
        <v>194</v>
      </c>
      <c r="E8" s="62" t="s">
        <v>67</v>
      </c>
      <c r="F8" s="56">
        <v>160</v>
      </c>
      <c r="G8" s="56">
        <v>155</v>
      </c>
      <c r="H8" s="22">
        <v>160</v>
      </c>
      <c r="I8" s="88">
        <f t="shared" si="0"/>
        <v>475</v>
      </c>
      <c r="J8" s="89">
        <f t="shared" si="1"/>
        <v>5</v>
      </c>
    </row>
    <row r="9" spans="1:10" ht="15">
      <c r="A9" s="19"/>
      <c r="B9" s="56">
        <v>131</v>
      </c>
      <c r="C9" s="54" t="s">
        <v>96</v>
      </c>
      <c r="D9" s="54" t="s">
        <v>195</v>
      </c>
      <c r="E9" s="62" t="s">
        <v>118</v>
      </c>
      <c r="F9" s="56">
        <v>181</v>
      </c>
      <c r="G9" s="57">
        <v>145</v>
      </c>
      <c r="H9" s="22">
        <v>132</v>
      </c>
      <c r="I9" s="88">
        <f t="shared" si="0"/>
        <v>458</v>
      </c>
      <c r="J9" s="89">
        <f t="shared" si="1"/>
        <v>6</v>
      </c>
    </row>
    <row r="10" spans="1:10" ht="15">
      <c r="A10" s="19"/>
      <c r="B10" s="56">
        <v>149</v>
      </c>
      <c r="C10" s="54" t="s">
        <v>196</v>
      </c>
      <c r="D10" s="54" t="s">
        <v>197</v>
      </c>
      <c r="E10" s="62" t="s">
        <v>43</v>
      </c>
      <c r="F10" s="87">
        <v>124</v>
      </c>
      <c r="G10" s="56">
        <v>166</v>
      </c>
      <c r="H10" s="22">
        <v>136</v>
      </c>
      <c r="I10" s="88">
        <f t="shared" si="0"/>
        <v>426</v>
      </c>
      <c r="J10" s="89">
        <f t="shared" si="1"/>
        <v>7</v>
      </c>
    </row>
    <row r="11" spans="1:10" ht="15">
      <c r="A11" s="19"/>
      <c r="B11" s="90">
        <v>38</v>
      </c>
      <c r="C11" s="75" t="s">
        <v>198</v>
      </c>
      <c r="D11" s="75" t="s">
        <v>45</v>
      </c>
      <c r="E11" s="62" t="s">
        <v>32</v>
      </c>
      <c r="F11" s="87">
        <v>150</v>
      </c>
      <c r="G11" s="56">
        <v>136</v>
      </c>
      <c r="H11" s="22">
        <v>124</v>
      </c>
      <c r="I11" s="88">
        <f t="shared" si="0"/>
        <v>410</v>
      </c>
      <c r="J11" s="89">
        <f t="shared" si="1"/>
        <v>8</v>
      </c>
    </row>
    <row r="12" spans="1:10" ht="15">
      <c r="A12" s="19">
        <v>1</v>
      </c>
      <c r="B12" s="60">
        <v>301</v>
      </c>
      <c r="C12" s="62" t="s">
        <v>199</v>
      </c>
      <c r="D12" s="62" t="s">
        <v>200</v>
      </c>
      <c r="E12" s="62" t="s">
        <v>32</v>
      </c>
      <c r="F12" s="91">
        <v>112</v>
      </c>
      <c r="G12" s="56">
        <v>128</v>
      </c>
      <c r="H12" s="22">
        <v>145</v>
      </c>
      <c r="I12" s="88">
        <f t="shared" si="0"/>
        <v>385</v>
      </c>
      <c r="J12" s="89">
        <f t="shared" si="1"/>
        <v>9</v>
      </c>
    </row>
    <row r="13" spans="1:10" ht="15">
      <c r="A13" s="19"/>
      <c r="B13" s="56">
        <v>111</v>
      </c>
      <c r="C13" s="54" t="s">
        <v>201</v>
      </c>
      <c r="D13" s="54" t="s">
        <v>202</v>
      </c>
      <c r="E13" s="62" t="s">
        <v>67</v>
      </c>
      <c r="F13" s="92">
        <v>116</v>
      </c>
      <c r="G13" s="56">
        <v>160</v>
      </c>
      <c r="H13" s="22">
        <v>86</v>
      </c>
      <c r="I13" s="88">
        <f t="shared" si="0"/>
        <v>362</v>
      </c>
      <c r="J13" s="89">
        <f t="shared" si="1"/>
        <v>10</v>
      </c>
    </row>
    <row r="14" spans="1:10" ht="15">
      <c r="A14" s="19">
        <v>2</v>
      </c>
      <c r="B14" s="60">
        <v>312</v>
      </c>
      <c r="C14" s="62" t="s">
        <v>203</v>
      </c>
      <c r="D14" s="62" t="s">
        <v>204</v>
      </c>
      <c r="E14" s="62" t="s">
        <v>118</v>
      </c>
      <c r="F14" s="87">
        <v>108</v>
      </c>
      <c r="G14" s="56">
        <v>98</v>
      </c>
      <c r="H14" s="22">
        <v>155</v>
      </c>
      <c r="I14" s="88">
        <f t="shared" si="0"/>
        <v>361</v>
      </c>
      <c r="J14" s="89">
        <f t="shared" si="1"/>
        <v>11</v>
      </c>
    </row>
    <row r="15" spans="1:10" ht="15">
      <c r="A15" s="19"/>
      <c r="B15" s="56">
        <v>43</v>
      </c>
      <c r="C15" s="54" t="s">
        <v>205</v>
      </c>
      <c r="D15" s="54" t="s">
        <v>206</v>
      </c>
      <c r="E15" s="62" t="s">
        <v>19</v>
      </c>
      <c r="F15" s="93">
        <v>132</v>
      </c>
      <c r="G15" s="56">
        <v>120</v>
      </c>
      <c r="H15" s="22">
        <v>108</v>
      </c>
      <c r="I15" s="88">
        <f t="shared" si="0"/>
        <v>360</v>
      </c>
      <c r="J15" s="89">
        <f t="shared" si="1"/>
        <v>12</v>
      </c>
    </row>
    <row r="16" spans="1:10" ht="15">
      <c r="A16" s="19"/>
      <c r="B16" s="56">
        <v>33</v>
      </c>
      <c r="C16" s="54" t="s">
        <v>81</v>
      </c>
      <c r="D16" s="54" t="s">
        <v>207</v>
      </c>
      <c r="E16" s="62" t="s">
        <v>32</v>
      </c>
      <c r="F16" s="87">
        <v>120</v>
      </c>
      <c r="G16" s="56">
        <v>132</v>
      </c>
      <c r="H16" s="22">
        <v>98</v>
      </c>
      <c r="I16" s="88">
        <f t="shared" si="0"/>
        <v>350</v>
      </c>
      <c r="J16" s="89">
        <f t="shared" si="1"/>
        <v>13</v>
      </c>
    </row>
    <row r="17" spans="1:10" ht="15">
      <c r="A17" s="19"/>
      <c r="B17" s="56">
        <v>150</v>
      </c>
      <c r="C17" s="54" t="s">
        <v>208</v>
      </c>
      <c r="D17" s="54" t="s">
        <v>42</v>
      </c>
      <c r="E17" s="62" t="s">
        <v>43</v>
      </c>
      <c r="F17" s="87">
        <v>145</v>
      </c>
      <c r="G17" s="56">
        <v>100</v>
      </c>
      <c r="H17" s="22">
        <v>79</v>
      </c>
      <c r="I17" s="88">
        <f t="shared" si="0"/>
        <v>324</v>
      </c>
      <c r="J17" s="89">
        <f t="shared" si="1"/>
        <v>14</v>
      </c>
    </row>
    <row r="18" spans="1:10" ht="15">
      <c r="A18" s="19"/>
      <c r="B18" s="56">
        <v>123</v>
      </c>
      <c r="C18" s="54" t="s">
        <v>98</v>
      </c>
      <c r="D18" s="54" t="s">
        <v>209</v>
      </c>
      <c r="E18" s="62" t="s">
        <v>53</v>
      </c>
      <c r="F18" s="60">
        <v>98</v>
      </c>
      <c r="G18" s="56">
        <v>112</v>
      </c>
      <c r="H18" s="22">
        <v>90</v>
      </c>
      <c r="I18" s="88">
        <f aca="true" t="shared" si="2" ref="I18:I26">SUM(F18:H18)</f>
        <v>300</v>
      </c>
      <c r="J18" s="89">
        <f t="shared" si="1"/>
        <v>15</v>
      </c>
    </row>
    <row r="19" spans="1:10" ht="15">
      <c r="A19" s="19">
        <v>3</v>
      </c>
      <c r="B19" s="60">
        <v>305</v>
      </c>
      <c r="C19" s="62" t="s">
        <v>210</v>
      </c>
      <c r="D19" s="62" t="s">
        <v>211</v>
      </c>
      <c r="E19" s="62" t="s">
        <v>22</v>
      </c>
      <c r="F19" s="94">
        <v>100</v>
      </c>
      <c r="G19" s="56">
        <v>84</v>
      </c>
      <c r="H19" s="22">
        <v>100</v>
      </c>
      <c r="I19" s="88">
        <f t="shared" si="2"/>
        <v>284</v>
      </c>
      <c r="J19" s="89">
        <f t="shared" si="1"/>
        <v>16</v>
      </c>
    </row>
    <row r="20" spans="1:10" ht="15">
      <c r="A20" s="19"/>
      <c r="B20" s="56">
        <v>64</v>
      </c>
      <c r="C20" s="54" t="s">
        <v>212</v>
      </c>
      <c r="D20" s="54" t="s">
        <v>211</v>
      </c>
      <c r="E20" s="62" t="s">
        <v>22</v>
      </c>
      <c r="F20" s="60">
        <v>92</v>
      </c>
      <c r="G20" s="56">
        <v>104</v>
      </c>
      <c r="H20" s="22">
        <v>78</v>
      </c>
      <c r="I20" s="88">
        <f t="shared" si="2"/>
        <v>274</v>
      </c>
      <c r="J20" s="89">
        <f t="shared" si="1"/>
        <v>17</v>
      </c>
    </row>
    <row r="21" spans="1:10" ht="15">
      <c r="A21" s="19"/>
      <c r="B21" s="95">
        <v>101</v>
      </c>
      <c r="C21" s="21" t="s">
        <v>213</v>
      </c>
      <c r="D21" s="21" t="s">
        <v>214</v>
      </c>
      <c r="E21" s="21" t="s">
        <v>13</v>
      </c>
      <c r="F21" s="22">
        <v>0</v>
      </c>
      <c r="G21" s="56">
        <v>140</v>
      </c>
      <c r="H21" s="22">
        <v>128</v>
      </c>
      <c r="I21" s="88">
        <f t="shared" si="2"/>
        <v>268</v>
      </c>
      <c r="J21" s="89">
        <f t="shared" si="1"/>
        <v>18</v>
      </c>
    </row>
    <row r="22" spans="1:10" ht="15">
      <c r="A22" s="19"/>
      <c r="B22" s="56">
        <v>1</v>
      </c>
      <c r="C22" s="54" t="s">
        <v>215</v>
      </c>
      <c r="D22" s="54" t="s">
        <v>216</v>
      </c>
      <c r="E22" s="62" t="s">
        <v>80</v>
      </c>
      <c r="F22" s="60">
        <v>77</v>
      </c>
      <c r="G22" s="56">
        <v>90</v>
      </c>
      <c r="H22" s="22">
        <v>94</v>
      </c>
      <c r="I22" s="88">
        <f t="shared" si="2"/>
        <v>261</v>
      </c>
      <c r="J22" s="89">
        <f t="shared" si="1"/>
        <v>19</v>
      </c>
    </row>
    <row r="23" spans="1:10" ht="15">
      <c r="A23" s="19"/>
      <c r="B23" s="56">
        <v>2</v>
      </c>
      <c r="C23" s="54" t="s">
        <v>91</v>
      </c>
      <c r="D23" s="54" t="s">
        <v>217</v>
      </c>
      <c r="E23" s="62" t="s">
        <v>80</v>
      </c>
      <c r="F23" s="87">
        <v>88</v>
      </c>
      <c r="G23" s="56">
        <v>77</v>
      </c>
      <c r="H23" s="22">
        <v>96</v>
      </c>
      <c r="I23" s="88">
        <f t="shared" si="2"/>
        <v>261</v>
      </c>
      <c r="J23" s="89">
        <f t="shared" si="1"/>
        <v>19</v>
      </c>
    </row>
    <row r="24" spans="1:10" ht="15">
      <c r="A24" s="19">
        <v>4</v>
      </c>
      <c r="B24" s="60">
        <v>309</v>
      </c>
      <c r="C24" s="62" t="s">
        <v>218</v>
      </c>
      <c r="D24" s="62" t="s">
        <v>219</v>
      </c>
      <c r="E24" s="62" t="s">
        <v>104</v>
      </c>
      <c r="F24" s="93">
        <v>71</v>
      </c>
      <c r="G24" s="56">
        <v>68</v>
      </c>
      <c r="H24" s="22">
        <v>120</v>
      </c>
      <c r="I24" s="88">
        <f t="shared" si="2"/>
        <v>259</v>
      </c>
      <c r="J24" s="89">
        <f t="shared" si="1"/>
        <v>21</v>
      </c>
    </row>
    <row r="25" spans="1:10" ht="15">
      <c r="A25" s="19"/>
      <c r="B25" s="56">
        <v>119</v>
      </c>
      <c r="C25" s="54" t="s">
        <v>220</v>
      </c>
      <c r="D25" s="54" t="s">
        <v>52</v>
      </c>
      <c r="E25" s="62" t="s">
        <v>53</v>
      </c>
      <c r="F25" s="60">
        <v>79</v>
      </c>
      <c r="G25" s="56">
        <v>86</v>
      </c>
      <c r="H25" s="22">
        <v>88</v>
      </c>
      <c r="I25" s="88">
        <f t="shared" si="2"/>
        <v>253</v>
      </c>
      <c r="J25" s="89">
        <f t="shared" si="1"/>
        <v>22</v>
      </c>
    </row>
    <row r="26" spans="1:10" ht="15">
      <c r="A26" s="19"/>
      <c r="B26" s="56">
        <v>8</v>
      </c>
      <c r="C26" s="54" t="s">
        <v>221</v>
      </c>
      <c r="D26" s="54" t="s">
        <v>158</v>
      </c>
      <c r="E26" s="62" t="s">
        <v>80</v>
      </c>
      <c r="F26" s="87">
        <v>128</v>
      </c>
      <c r="G26" s="56">
        <v>124</v>
      </c>
      <c r="H26" s="22">
        <v>0</v>
      </c>
      <c r="I26" s="88">
        <f t="shared" si="2"/>
        <v>252</v>
      </c>
      <c r="J26" s="89">
        <f t="shared" si="1"/>
        <v>23</v>
      </c>
    </row>
    <row r="27" spans="1:10" ht="15">
      <c r="A27" s="19"/>
      <c r="B27" s="56">
        <v>32</v>
      </c>
      <c r="C27" s="54" t="s">
        <v>222</v>
      </c>
      <c r="D27" s="54" t="s">
        <v>60</v>
      </c>
      <c r="E27" s="62" t="s">
        <v>32</v>
      </c>
      <c r="F27" s="55">
        <v>140</v>
      </c>
      <c r="G27" s="56">
        <v>108</v>
      </c>
      <c r="H27" s="22">
        <v>0</v>
      </c>
      <c r="I27" s="88">
        <f aca="true" t="shared" si="3" ref="I27:I29">SUM(F27:H27)</f>
        <v>248</v>
      </c>
      <c r="J27" s="89">
        <f t="shared" si="1"/>
        <v>24</v>
      </c>
    </row>
    <row r="28" spans="1:10" ht="15">
      <c r="A28" s="19"/>
      <c r="B28" s="56">
        <v>32</v>
      </c>
      <c r="C28" s="54" t="s">
        <v>222</v>
      </c>
      <c r="D28" s="54" t="s">
        <v>60</v>
      </c>
      <c r="E28" s="62" t="s">
        <v>32</v>
      </c>
      <c r="F28" s="55">
        <v>140</v>
      </c>
      <c r="G28" s="56">
        <v>108</v>
      </c>
      <c r="H28" s="22">
        <v>0</v>
      </c>
      <c r="I28" s="88">
        <f t="shared" si="3"/>
        <v>248</v>
      </c>
      <c r="J28" s="89">
        <f t="shared" si="1"/>
        <v>24</v>
      </c>
    </row>
    <row r="29" spans="1:10" ht="15">
      <c r="A29" s="19"/>
      <c r="B29" s="56">
        <v>41</v>
      </c>
      <c r="C29" s="54" t="s">
        <v>223</v>
      </c>
      <c r="D29" s="54" t="s">
        <v>224</v>
      </c>
      <c r="E29" s="62" t="s">
        <v>19</v>
      </c>
      <c r="F29" s="87">
        <v>94</v>
      </c>
      <c r="G29" s="56">
        <v>76</v>
      </c>
      <c r="H29" s="22">
        <v>76</v>
      </c>
      <c r="I29" s="88">
        <f t="shared" si="3"/>
        <v>246</v>
      </c>
      <c r="J29" s="89">
        <f t="shared" si="1"/>
        <v>26</v>
      </c>
    </row>
    <row r="30" spans="1:10" ht="15">
      <c r="A30" s="19">
        <v>5</v>
      </c>
      <c r="B30" s="60">
        <v>313</v>
      </c>
      <c r="C30" s="62" t="s">
        <v>225</v>
      </c>
      <c r="D30" s="62" t="s">
        <v>226</v>
      </c>
      <c r="E30" s="62" t="s">
        <v>16</v>
      </c>
      <c r="F30" s="60">
        <v>68</v>
      </c>
      <c r="G30" s="56">
        <v>69</v>
      </c>
      <c r="H30" s="22">
        <v>104</v>
      </c>
      <c r="I30" s="88">
        <f aca="true" t="shared" si="4" ref="I30:I36">SUM(F30:H30)</f>
        <v>241</v>
      </c>
      <c r="J30" s="89">
        <f t="shared" si="1"/>
        <v>27</v>
      </c>
    </row>
    <row r="31" spans="1:10" ht="15">
      <c r="A31" s="19"/>
      <c r="B31" s="56">
        <v>122</v>
      </c>
      <c r="C31" s="54" t="s">
        <v>61</v>
      </c>
      <c r="D31" s="54" t="s">
        <v>227</v>
      </c>
      <c r="E31" s="62" t="s">
        <v>53</v>
      </c>
      <c r="F31" s="60">
        <v>79</v>
      </c>
      <c r="G31" s="56">
        <v>75</v>
      </c>
      <c r="H31" s="22">
        <v>77</v>
      </c>
      <c r="I31" s="88">
        <f t="shared" si="4"/>
        <v>231</v>
      </c>
      <c r="J31" s="89">
        <f t="shared" si="1"/>
        <v>28</v>
      </c>
    </row>
    <row r="32" spans="1:10" ht="15">
      <c r="A32" s="19">
        <v>6</v>
      </c>
      <c r="B32" s="60">
        <v>303</v>
      </c>
      <c r="C32" s="62" t="s">
        <v>228</v>
      </c>
      <c r="D32" s="62" t="s">
        <v>55</v>
      </c>
      <c r="E32" s="62" t="s">
        <v>22</v>
      </c>
      <c r="F32" s="60">
        <v>69</v>
      </c>
      <c r="G32" s="56">
        <v>70</v>
      </c>
      <c r="H32" s="22">
        <v>92</v>
      </c>
      <c r="I32" s="88">
        <f t="shared" si="4"/>
        <v>231</v>
      </c>
      <c r="J32" s="89">
        <f t="shared" si="1"/>
        <v>28</v>
      </c>
    </row>
    <row r="33" spans="1:10" ht="15">
      <c r="A33" s="19"/>
      <c r="B33" s="56">
        <v>174</v>
      </c>
      <c r="C33" s="54" t="s">
        <v>229</v>
      </c>
      <c r="D33" s="54" t="s">
        <v>89</v>
      </c>
      <c r="E33" s="62" t="s">
        <v>230</v>
      </c>
      <c r="F33" s="56">
        <v>72</v>
      </c>
      <c r="G33" s="56">
        <v>74</v>
      </c>
      <c r="H33" s="22">
        <v>82</v>
      </c>
      <c r="I33" s="88">
        <f t="shared" si="4"/>
        <v>228</v>
      </c>
      <c r="J33" s="89">
        <f t="shared" si="1"/>
        <v>30</v>
      </c>
    </row>
    <row r="34" spans="1:10" ht="15">
      <c r="A34" s="19">
        <v>7</v>
      </c>
      <c r="B34" s="60">
        <v>317</v>
      </c>
      <c r="C34" s="62" t="s">
        <v>231</v>
      </c>
      <c r="D34" s="62" t="s">
        <v>232</v>
      </c>
      <c r="E34" s="62" t="s">
        <v>19</v>
      </c>
      <c r="F34" s="60">
        <v>73</v>
      </c>
      <c r="G34" s="56">
        <v>64</v>
      </c>
      <c r="H34" s="22">
        <v>75</v>
      </c>
      <c r="I34" s="88">
        <f t="shared" si="4"/>
        <v>212</v>
      </c>
      <c r="J34" s="89">
        <f t="shared" si="1"/>
        <v>31</v>
      </c>
    </row>
    <row r="35" spans="1:10" ht="15">
      <c r="A35" s="19"/>
      <c r="B35" s="76">
        <v>200</v>
      </c>
      <c r="C35" s="21" t="s">
        <v>233</v>
      </c>
      <c r="D35" s="21" t="s">
        <v>234</v>
      </c>
      <c r="E35" s="21" t="s">
        <v>32</v>
      </c>
      <c r="F35" s="22">
        <v>0</v>
      </c>
      <c r="G35" s="56">
        <v>88</v>
      </c>
      <c r="H35" s="22">
        <v>116</v>
      </c>
      <c r="I35" s="88">
        <f t="shared" si="4"/>
        <v>204</v>
      </c>
      <c r="J35" s="89">
        <f t="shared" si="1"/>
        <v>32</v>
      </c>
    </row>
    <row r="36" spans="1:10" ht="15">
      <c r="A36" s="96"/>
      <c r="B36" s="97">
        <v>100</v>
      </c>
      <c r="C36" s="70" t="s">
        <v>146</v>
      </c>
      <c r="D36" s="70" t="s">
        <v>74</v>
      </c>
      <c r="E36" s="70" t="s">
        <v>230</v>
      </c>
      <c r="F36" s="98">
        <v>0</v>
      </c>
      <c r="G36" s="98">
        <v>0</v>
      </c>
      <c r="H36" s="99">
        <v>200</v>
      </c>
      <c r="I36" s="100">
        <f t="shared" si="4"/>
        <v>200</v>
      </c>
      <c r="J36" s="89">
        <f aca="true" t="shared" si="5" ref="J36:J60">RANK(I36,I$4:I$62)</f>
        <v>33</v>
      </c>
    </row>
    <row r="37" spans="1:10" ht="15">
      <c r="A37" s="19"/>
      <c r="B37" s="56">
        <v>13</v>
      </c>
      <c r="C37" s="54" t="s">
        <v>235</v>
      </c>
      <c r="D37" s="54" t="s">
        <v>236</v>
      </c>
      <c r="E37" s="62" t="s">
        <v>155</v>
      </c>
      <c r="F37" s="93">
        <v>104</v>
      </c>
      <c r="G37" s="56">
        <v>94</v>
      </c>
      <c r="H37" s="22">
        <v>0</v>
      </c>
      <c r="I37" s="88">
        <f aca="true" t="shared" si="6" ref="I37:I39">SUM(F37:H37)</f>
        <v>198</v>
      </c>
      <c r="J37" s="89">
        <f t="shared" si="5"/>
        <v>34</v>
      </c>
    </row>
    <row r="38" spans="1:10" ht="15">
      <c r="A38" s="19"/>
      <c r="B38" s="95">
        <v>109</v>
      </c>
      <c r="C38" s="21" t="s">
        <v>139</v>
      </c>
      <c r="D38" s="21" t="s">
        <v>237</v>
      </c>
      <c r="E38" s="21" t="s">
        <v>67</v>
      </c>
      <c r="F38" s="22">
        <v>0</v>
      </c>
      <c r="G38" s="56">
        <v>116</v>
      </c>
      <c r="H38" s="22">
        <v>80</v>
      </c>
      <c r="I38" s="88">
        <f t="shared" si="6"/>
        <v>196</v>
      </c>
      <c r="J38" s="89">
        <f t="shared" si="5"/>
        <v>35</v>
      </c>
    </row>
    <row r="39" spans="1:10" ht="15">
      <c r="A39" s="19"/>
      <c r="B39" s="97">
        <v>120</v>
      </c>
      <c r="C39" s="70" t="s">
        <v>238</v>
      </c>
      <c r="D39" s="70" t="s">
        <v>239</v>
      </c>
      <c r="E39" s="70" t="s">
        <v>53</v>
      </c>
      <c r="F39" s="98">
        <v>0</v>
      </c>
      <c r="G39" s="98">
        <v>73</v>
      </c>
      <c r="H39" s="22">
        <v>112</v>
      </c>
      <c r="I39" s="88">
        <f t="shared" si="6"/>
        <v>185</v>
      </c>
      <c r="J39" s="89">
        <f t="shared" si="5"/>
        <v>36</v>
      </c>
    </row>
    <row r="40" spans="1:10" ht="15">
      <c r="A40" s="96"/>
      <c r="B40" s="97">
        <v>36</v>
      </c>
      <c r="C40" s="70" t="s">
        <v>240</v>
      </c>
      <c r="D40" s="70" t="s">
        <v>241</v>
      </c>
      <c r="E40" s="70" t="s">
        <v>32</v>
      </c>
      <c r="F40" s="98">
        <v>0</v>
      </c>
      <c r="G40" s="101">
        <v>0</v>
      </c>
      <c r="H40" s="99">
        <v>181</v>
      </c>
      <c r="I40" s="102">
        <v>181</v>
      </c>
      <c r="J40" s="89">
        <f t="shared" si="5"/>
        <v>37</v>
      </c>
    </row>
    <row r="41" spans="1:10" ht="15">
      <c r="A41" s="19"/>
      <c r="B41" s="56">
        <v>10</v>
      </c>
      <c r="C41" s="54" t="s">
        <v>242</v>
      </c>
      <c r="D41" s="54" t="s">
        <v>243</v>
      </c>
      <c r="E41" s="62" t="s">
        <v>80</v>
      </c>
      <c r="F41" s="87">
        <v>90</v>
      </c>
      <c r="G41" s="56">
        <v>82</v>
      </c>
      <c r="H41" s="22">
        <v>0</v>
      </c>
      <c r="I41" s="88">
        <f aca="true" t="shared" si="7" ref="I41:I42">SUM(F41:H41)</f>
        <v>172</v>
      </c>
      <c r="J41" s="89">
        <f t="shared" si="5"/>
        <v>38</v>
      </c>
    </row>
    <row r="42" spans="1:10" ht="15">
      <c r="A42" s="19"/>
      <c r="B42" s="56">
        <v>147</v>
      </c>
      <c r="C42" s="54" t="s">
        <v>244</v>
      </c>
      <c r="D42" s="54" t="s">
        <v>245</v>
      </c>
      <c r="E42" s="62" t="s">
        <v>16</v>
      </c>
      <c r="F42" s="87">
        <v>86</v>
      </c>
      <c r="G42" s="56">
        <v>0</v>
      </c>
      <c r="H42" s="22">
        <v>84</v>
      </c>
      <c r="I42" s="88">
        <f t="shared" si="7"/>
        <v>170</v>
      </c>
      <c r="J42" s="89">
        <f t="shared" si="5"/>
        <v>39</v>
      </c>
    </row>
    <row r="43" spans="1:10" ht="15">
      <c r="A43" s="19"/>
      <c r="B43" s="56">
        <v>170</v>
      </c>
      <c r="C43" s="54" t="s">
        <v>246</v>
      </c>
      <c r="D43" s="54" t="s">
        <v>247</v>
      </c>
      <c r="E43" s="62" t="s">
        <v>248</v>
      </c>
      <c r="F43" s="55">
        <v>166</v>
      </c>
      <c r="G43" s="56">
        <v>0</v>
      </c>
      <c r="H43" s="22">
        <v>0</v>
      </c>
      <c r="I43" s="88">
        <f aca="true" t="shared" si="8" ref="I43">SUM(F43:H43)</f>
        <v>166</v>
      </c>
      <c r="J43" s="89">
        <f t="shared" si="5"/>
        <v>40</v>
      </c>
    </row>
    <row r="44" spans="1:10" ht="15">
      <c r="A44" s="19"/>
      <c r="B44" s="56">
        <v>121</v>
      </c>
      <c r="C44" s="54" t="s">
        <v>35</v>
      </c>
      <c r="D44" s="54" t="s">
        <v>249</v>
      </c>
      <c r="E44" s="62" t="s">
        <v>53</v>
      </c>
      <c r="F44" s="87">
        <v>84</v>
      </c>
      <c r="G44" s="56">
        <v>80</v>
      </c>
      <c r="H44" s="22">
        <v>0</v>
      </c>
      <c r="I44" s="88">
        <f aca="true" t="shared" si="9" ref="I44">SUM(F44:H44)</f>
        <v>164</v>
      </c>
      <c r="J44" s="89">
        <f t="shared" si="5"/>
        <v>41</v>
      </c>
    </row>
    <row r="45" spans="1:10" ht="15">
      <c r="A45" s="19"/>
      <c r="B45" s="56">
        <v>108</v>
      </c>
      <c r="C45" s="54" t="s">
        <v>250</v>
      </c>
      <c r="D45" s="54" t="s">
        <v>167</v>
      </c>
      <c r="E45" s="62" t="s">
        <v>67</v>
      </c>
      <c r="F45" s="60">
        <v>82</v>
      </c>
      <c r="G45" s="56">
        <v>65</v>
      </c>
      <c r="H45" s="22">
        <v>0</v>
      </c>
      <c r="I45" s="88">
        <f t="shared" si="0"/>
        <v>147</v>
      </c>
      <c r="J45" s="89">
        <f t="shared" si="5"/>
        <v>42</v>
      </c>
    </row>
    <row r="46" spans="1:10" ht="15">
      <c r="A46" s="19"/>
      <c r="B46" s="56">
        <v>34</v>
      </c>
      <c r="C46" s="54" t="s">
        <v>251</v>
      </c>
      <c r="D46" s="54" t="s">
        <v>45</v>
      </c>
      <c r="E46" s="62" t="s">
        <v>32</v>
      </c>
      <c r="F46" s="55">
        <v>136</v>
      </c>
      <c r="G46" s="56">
        <v>0</v>
      </c>
      <c r="H46" s="22">
        <v>0</v>
      </c>
      <c r="I46" s="88">
        <f t="shared" si="0"/>
        <v>136</v>
      </c>
      <c r="J46" s="89">
        <f t="shared" si="5"/>
        <v>43</v>
      </c>
    </row>
    <row r="47" spans="1:10" ht="15">
      <c r="A47" s="19"/>
      <c r="B47" s="56">
        <v>103</v>
      </c>
      <c r="C47" s="54" t="s">
        <v>51</v>
      </c>
      <c r="D47" s="54" t="s">
        <v>252</v>
      </c>
      <c r="E47" s="62" t="s">
        <v>230</v>
      </c>
      <c r="F47" s="60">
        <v>70</v>
      </c>
      <c r="G47" s="56">
        <v>66</v>
      </c>
      <c r="H47" s="22">
        <v>0</v>
      </c>
      <c r="I47" s="88">
        <f t="shared" si="0"/>
        <v>136</v>
      </c>
      <c r="J47" s="89">
        <f t="shared" si="5"/>
        <v>43</v>
      </c>
    </row>
    <row r="48" spans="1:10" ht="15">
      <c r="A48" s="19"/>
      <c r="B48" s="56">
        <v>107</v>
      </c>
      <c r="C48" s="54" t="s">
        <v>253</v>
      </c>
      <c r="D48" s="54" t="s">
        <v>254</v>
      </c>
      <c r="E48" s="62" t="s">
        <v>67</v>
      </c>
      <c r="F48" s="87">
        <v>96</v>
      </c>
      <c r="G48" s="56">
        <v>0</v>
      </c>
      <c r="H48" s="22">
        <v>0</v>
      </c>
      <c r="I48" s="88">
        <f t="shared" si="0"/>
        <v>96</v>
      </c>
      <c r="J48" s="89">
        <f t="shared" si="5"/>
        <v>45</v>
      </c>
    </row>
    <row r="49" spans="1:10" ht="15">
      <c r="A49" s="19"/>
      <c r="B49" s="76">
        <v>7</v>
      </c>
      <c r="C49" s="21" t="s">
        <v>119</v>
      </c>
      <c r="D49" s="21" t="s">
        <v>255</v>
      </c>
      <c r="E49" s="21" t="s">
        <v>80</v>
      </c>
      <c r="F49" s="22">
        <v>0</v>
      </c>
      <c r="G49" s="56">
        <v>96</v>
      </c>
      <c r="H49" s="22">
        <v>0</v>
      </c>
      <c r="I49" s="88">
        <f t="shared" si="0"/>
        <v>96</v>
      </c>
      <c r="J49" s="89">
        <f t="shared" si="5"/>
        <v>45</v>
      </c>
    </row>
    <row r="50" spans="1:10" ht="15">
      <c r="A50" s="19"/>
      <c r="B50" s="76">
        <v>60</v>
      </c>
      <c r="C50" s="21" t="s">
        <v>193</v>
      </c>
      <c r="D50" s="21" t="s">
        <v>256</v>
      </c>
      <c r="E50" s="21" t="s">
        <v>22</v>
      </c>
      <c r="F50" s="22">
        <v>0</v>
      </c>
      <c r="G50" s="56">
        <v>92</v>
      </c>
      <c r="H50" s="22">
        <v>0</v>
      </c>
      <c r="I50" s="88">
        <f t="shared" si="0"/>
        <v>92</v>
      </c>
      <c r="J50" s="89">
        <f t="shared" si="5"/>
        <v>47</v>
      </c>
    </row>
    <row r="51" spans="1:10" ht="15">
      <c r="A51" s="19"/>
      <c r="B51" s="56">
        <v>162</v>
      </c>
      <c r="C51" s="54" t="s">
        <v>59</v>
      </c>
      <c r="D51" s="54" t="s">
        <v>257</v>
      </c>
      <c r="E51" s="62" t="s">
        <v>43</v>
      </c>
      <c r="F51" s="60">
        <v>80</v>
      </c>
      <c r="G51" s="56">
        <v>0</v>
      </c>
      <c r="H51" s="22">
        <v>0</v>
      </c>
      <c r="I51" s="88">
        <f t="shared" si="0"/>
        <v>80</v>
      </c>
      <c r="J51" s="89">
        <f t="shared" si="5"/>
        <v>48</v>
      </c>
    </row>
    <row r="52" spans="1:10" ht="15">
      <c r="A52" s="19"/>
      <c r="B52" s="76">
        <v>201</v>
      </c>
      <c r="C52" s="21" t="s">
        <v>258</v>
      </c>
      <c r="D52" s="21" t="s">
        <v>259</v>
      </c>
      <c r="E52" s="21" t="s">
        <v>260</v>
      </c>
      <c r="F52" s="22">
        <v>0</v>
      </c>
      <c r="G52" s="56">
        <v>79</v>
      </c>
      <c r="H52" s="22">
        <v>0</v>
      </c>
      <c r="I52" s="88">
        <f t="shared" si="0"/>
        <v>79</v>
      </c>
      <c r="J52" s="89">
        <f t="shared" si="5"/>
        <v>49</v>
      </c>
    </row>
    <row r="53" spans="1:10" ht="15">
      <c r="A53" s="19"/>
      <c r="B53" s="76">
        <v>143</v>
      </c>
      <c r="C53" s="21" t="s">
        <v>98</v>
      </c>
      <c r="D53" s="21" t="s">
        <v>261</v>
      </c>
      <c r="E53" s="21" t="s">
        <v>16</v>
      </c>
      <c r="F53" s="22">
        <v>0</v>
      </c>
      <c r="G53" s="56">
        <v>78</v>
      </c>
      <c r="H53" s="22">
        <v>0</v>
      </c>
      <c r="I53" s="88">
        <f t="shared" si="0"/>
        <v>78</v>
      </c>
      <c r="J53" s="89">
        <f t="shared" si="5"/>
        <v>50</v>
      </c>
    </row>
    <row r="54" spans="1:10" ht="15">
      <c r="A54" s="19"/>
      <c r="B54" s="90">
        <v>173</v>
      </c>
      <c r="C54" s="75" t="s">
        <v>262</v>
      </c>
      <c r="D54" s="75" t="s">
        <v>263</v>
      </c>
      <c r="E54" s="62" t="s">
        <v>83</v>
      </c>
      <c r="F54" s="60">
        <v>76</v>
      </c>
      <c r="G54" s="56">
        <v>0</v>
      </c>
      <c r="H54" s="22">
        <v>0</v>
      </c>
      <c r="I54" s="88">
        <f t="shared" si="0"/>
        <v>76</v>
      </c>
      <c r="J54" s="89">
        <f t="shared" si="5"/>
        <v>51</v>
      </c>
    </row>
    <row r="55" spans="1:10" ht="15">
      <c r="A55" s="19">
        <v>8</v>
      </c>
      <c r="B55" s="103">
        <v>319</v>
      </c>
      <c r="C55" s="104" t="s">
        <v>264</v>
      </c>
      <c r="D55" s="104" t="s">
        <v>265</v>
      </c>
      <c r="E55" s="104" t="s">
        <v>83</v>
      </c>
      <c r="F55" s="87">
        <v>75</v>
      </c>
      <c r="G55" s="56">
        <v>0</v>
      </c>
      <c r="H55" s="22">
        <v>0</v>
      </c>
      <c r="I55" s="88">
        <f t="shared" si="0"/>
        <v>75</v>
      </c>
      <c r="J55" s="89">
        <f t="shared" si="5"/>
        <v>52</v>
      </c>
    </row>
    <row r="56" spans="1:10" ht="15">
      <c r="A56" s="19"/>
      <c r="B56" s="76">
        <v>122</v>
      </c>
      <c r="C56" s="21" t="s">
        <v>61</v>
      </c>
      <c r="D56" s="21" t="s">
        <v>227</v>
      </c>
      <c r="E56" s="21" t="s">
        <v>53</v>
      </c>
      <c r="F56" s="22">
        <v>0</v>
      </c>
      <c r="G56" s="22">
        <v>75</v>
      </c>
      <c r="H56" s="22">
        <v>0</v>
      </c>
      <c r="I56" s="88">
        <f t="shared" si="0"/>
        <v>75</v>
      </c>
      <c r="J56" s="89">
        <f t="shared" si="5"/>
        <v>52</v>
      </c>
    </row>
    <row r="57" spans="1:10" ht="15">
      <c r="A57" s="19">
        <v>9</v>
      </c>
      <c r="B57" s="60">
        <v>304</v>
      </c>
      <c r="C57" s="62" t="s">
        <v>266</v>
      </c>
      <c r="D57" s="62" t="s">
        <v>267</v>
      </c>
      <c r="E57" s="62" t="s">
        <v>22</v>
      </c>
      <c r="F57" s="87">
        <v>74</v>
      </c>
      <c r="G57" s="56">
        <v>0</v>
      </c>
      <c r="H57" s="22">
        <v>0</v>
      </c>
      <c r="I57" s="88">
        <f t="shared" si="0"/>
        <v>74</v>
      </c>
      <c r="J57" s="89">
        <f t="shared" si="5"/>
        <v>54</v>
      </c>
    </row>
    <row r="58" spans="1:10" ht="15">
      <c r="A58" s="19"/>
      <c r="B58" s="95">
        <v>124</v>
      </c>
      <c r="C58" s="21" t="s">
        <v>268</v>
      </c>
      <c r="D58" s="21" t="s">
        <v>269</v>
      </c>
      <c r="E58" s="21" t="s">
        <v>53</v>
      </c>
      <c r="F58" s="76">
        <v>0</v>
      </c>
      <c r="G58" s="56">
        <v>72</v>
      </c>
      <c r="H58" s="22">
        <v>0</v>
      </c>
      <c r="I58" s="88">
        <f t="shared" si="0"/>
        <v>72</v>
      </c>
      <c r="J58" s="89">
        <f t="shared" si="5"/>
        <v>55</v>
      </c>
    </row>
    <row r="59" spans="1:10" ht="15">
      <c r="A59" s="19"/>
      <c r="B59" s="76">
        <v>12</v>
      </c>
      <c r="C59" s="21" t="s">
        <v>109</v>
      </c>
      <c r="D59" s="21" t="s">
        <v>252</v>
      </c>
      <c r="E59" s="21" t="s">
        <v>80</v>
      </c>
      <c r="F59" s="22">
        <v>0</v>
      </c>
      <c r="G59" s="22">
        <v>71</v>
      </c>
      <c r="H59" s="22">
        <v>0</v>
      </c>
      <c r="I59" s="88">
        <f t="shared" si="0"/>
        <v>71</v>
      </c>
      <c r="J59" s="89">
        <f t="shared" si="5"/>
        <v>56</v>
      </c>
    </row>
    <row r="60" spans="1:10" ht="15.75">
      <c r="A60" s="30"/>
      <c r="B60" s="105">
        <v>3</v>
      </c>
      <c r="C60" s="32" t="s">
        <v>270</v>
      </c>
      <c r="D60" s="32" t="s">
        <v>271</v>
      </c>
      <c r="E60" s="32" t="s">
        <v>80</v>
      </c>
      <c r="F60" s="33">
        <v>0</v>
      </c>
      <c r="G60" s="106">
        <v>67</v>
      </c>
      <c r="H60" s="33">
        <v>0</v>
      </c>
      <c r="I60" s="107">
        <f t="shared" si="0"/>
        <v>67</v>
      </c>
      <c r="J60" s="108">
        <f t="shared" si="5"/>
        <v>57</v>
      </c>
    </row>
  </sheetData>
  <sheetProtection selectLockedCells="1" selectUnlockedCells="1"/>
  <mergeCells count="1">
    <mergeCell ref="A2:J2"/>
  </mergeCells>
  <printOptions horizontalCentered="1" verticalCentered="1"/>
  <pageMargins left="0.7083333333333334" right="0.7083333333333334" top="0.15763888888888888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6"/>
  <sheetViews>
    <sheetView workbookViewId="0" topLeftCell="A1">
      <selection activeCell="A1" sqref="A1"/>
    </sheetView>
  </sheetViews>
  <sheetFormatPr defaultColWidth="11.421875" defaultRowHeight="15"/>
  <cols>
    <col min="1" max="1" width="5.8515625" style="109" customWidth="1"/>
    <col min="2" max="2" width="10.7109375" style="2" customWidth="1"/>
    <col min="3" max="3" width="13.8515625" style="2" customWidth="1"/>
    <col min="4" max="4" width="18.28125" style="2" customWidth="1"/>
    <col min="5" max="5" width="23.00390625" style="2" customWidth="1"/>
    <col min="6" max="8" width="10.7109375" style="2" customWidth="1"/>
    <col min="9" max="9" width="13.421875" style="2" customWidth="1"/>
    <col min="10" max="16384" width="10.7109375" style="2" customWidth="1"/>
  </cols>
  <sheetData>
    <row r="1" spans="1:16" ht="15">
      <c r="A1" s="110">
        <v>2017</v>
      </c>
      <c r="B1" s="111">
        <v>22</v>
      </c>
      <c r="C1" s="112"/>
      <c r="D1" s="113"/>
      <c r="E1" s="113"/>
      <c r="F1" s="114"/>
      <c r="G1" s="114"/>
      <c r="H1" s="115"/>
      <c r="I1" s="114"/>
      <c r="J1" s="116"/>
      <c r="K1"/>
      <c r="L1"/>
      <c r="M1"/>
      <c r="N1"/>
      <c r="O1"/>
      <c r="P1"/>
    </row>
    <row r="2" spans="1:16" ht="27">
      <c r="A2" s="117" t="s">
        <v>272</v>
      </c>
      <c r="B2" s="117"/>
      <c r="C2" s="117"/>
      <c r="D2" s="117"/>
      <c r="E2" s="117"/>
      <c r="F2" s="117"/>
      <c r="G2" s="117"/>
      <c r="H2" s="117"/>
      <c r="I2" s="117"/>
      <c r="J2" s="117"/>
      <c r="K2" s="12"/>
      <c r="L2" s="12"/>
      <c r="M2" s="12"/>
      <c r="N2" s="12"/>
      <c r="O2" s="12"/>
      <c r="P2" s="12"/>
    </row>
    <row r="3" spans="1:10" ht="15">
      <c r="A3" s="13" t="s">
        <v>1</v>
      </c>
      <c r="B3" s="50" t="s">
        <v>2</v>
      </c>
      <c r="C3" s="15" t="s">
        <v>3</v>
      </c>
      <c r="D3" s="16" t="s">
        <v>4</v>
      </c>
      <c r="E3" s="16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18" t="s">
        <v>10</v>
      </c>
    </row>
    <row r="4" spans="1:10" ht="15">
      <c r="A4" s="119"/>
      <c r="B4" s="60">
        <v>51</v>
      </c>
      <c r="C4" s="62" t="s">
        <v>273</v>
      </c>
      <c r="D4" s="120" t="s">
        <v>95</v>
      </c>
      <c r="E4" s="120" t="s">
        <v>22</v>
      </c>
      <c r="F4" s="60">
        <v>190</v>
      </c>
      <c r="G4" s="23">
        <v>200</v>
      </c>
      <c r="H4" s="23">
        <v>181</v>
      </c>
      <c r="I4" s="24">
        <f aca="true" t="shared" si="0" ref="I4:I35">SUM(F4:H4)</f>
        <v>571</v>
      </c>
      <c r="J4" s="121">
        <f aca="true" t="shared" si="1" ref="J4:J35">RANK(I4,I$4:I$54)</f>
        <v>1</v>
      </c>
    </row>
    <row r="5" spans="1:10" ht="15">
      <c r="A5" s="119"/>
      <c r="B5" s="60">
        <v>91</v>
      </c>
      <c r="C5" s="62" t="s">
        <v>91</v>
      </c>
      <c r="D5" s="120" t="s">
        <v>274</v>
      </c>
      <c r="E5" s="120" t="s">
        <v>275</v>
      </c>
      <c r="F5" s="60">
        <v>200</v>
      </c>
      <c r="G5" s="23">
        <v>173</v>
      </c>
      <c r="H5" s="23">
        <v>173</v>
      </c>
      <c r="I5" s="24">
        <f t="shared" si="0"/>
        <v>546</v>
      </c>
      <c r="J5" s="121">
        <f t="shared" si="1"/>
        <v>2</v>
      </c>
    </row>
    <row r="6" spans="1:10" ht="15">
      <c r="A6" s="119"/>
      <c r="B6" s="60">
        <v>129</v>
      </c>
      <c r="C6" s="62" t="s">
        <v>276</v>
      </c>
      <c r="D6" s="120" t="s">
        <v>277</v>
      </c>
      <c r="E6" s="120" t="s">
        <v>16</v>
      </c>
      <c r="F6" s="60">
        <v>181</v>
      </c>
      <c r="G6" s="23">
        <v>181</v>
      </c>
      <c r="H6" s="23">
        <v>136</v>
      </c>
      <c r="I6" s="24">
        <f t="shared" si="0"/>
        <v>498</v>
      </c>
      <c r="J6" s="121">
        <f t="shared" si="1"/>
        <v>3</v>
      </c>
    </row>
    <row r="7" spans="1:10" ht="15">
      <c r="A7" s="119"/>
      <c r="B7" s="60">
        <v>55</v>
      </c>
      <c r="C7" s="62" t="s">
        <v>278</v>
      </c>
      <c r="D7" s="120" t="s">
        <v>24</v>
      </c>
      <c r="E7" s="120" t="s">
        <v>22</v>
      </c>
      <c r="F7" s="55">
        <v>128</v>
      </c>
      <c r="G7" s="23">
        <v>160</v>
      </c>
      <c r="H7" s="23">
        <v>200</v>
      </c>
      <c r="I7" s="24">
        <f aca="true" t="shared" si="2" ref="I7">SUM(F7:H7)</f>
        <v>488</v>
      </c>
      <c r="J7" s="121">
        <f t="shared" si="1"/>
        <v>4</v>
      </c>
    </row>
    <row r="8" spans="1:10" ht="15">
      <c r="A8" s="119"/>
      <c r="B8" s="60">
        <v>60</v>
      </c>
      <c r="C8" s="62" t="s">
        <v>279</v>
      </c>
      <c r="D8" s="120" t="s">
        <v>211</v>
      </c>
      <c r="E8" s="120" t="s">
        <v>22</v>
      </c>
      <c r="F8" s="55">
        <v>128</v>
      </c>
      <c r="G8" s="23">
        <v>190</v>
      </c>
      <c r="H8" s="23">
        <v>166</v>
      </c>
      <c r="I8" s="24">
        <f t="shared" si="0"/>
        <v>484</v>
      </c>
      <c r="J8" s="121">
        <f t="shared" si="1"/>
        <v>5</v>
      </c>
    </row>
    <row r="9" spans="1:10" ht="15">
      <c r="A9" s="119"/>
      <c r="B9" s="60">
        <v>100</v>
      </c>
      <c r="C9" s="62" t="s">
        <v>280</v>
      </c>
      <c r="D9" s="120" t="s">
        <v>281</v>
      </c>
      <c r="E9" s="62" t="s">
        <v>53</v>
      </c>
      <c r="F9" s="55">
        <v>150</v>
      </c>
      <c r="G9" s="23">
        <v>150</v>
      </c>
      <c r="H9" s="23">
        <v>160</v>
      </c>
      <c r="I9" s="24">
        <f aca="true" t="shared" si="3" ref="I9:I21">SUM(F9:H9)</f>
        <v>460</v>
      </c>
      <c r="J9" s="121">
        <f t="shared" si="1"/>
        <v>6</v>
      </c>
    </row>
    <row r="10" spans="1:10" ht="15">
      <c r="A10" s="119"/>
      <c r="B10" s="122">
        <v>11</v>
      </c>
      <c r="C10" s="120" t="s">
        <v>98</v>
      </c>
      <c r="D10" s="120" t="s">
        <v>282</v>
      </c>
      <c r="E10" s="120" t="s">
        <v>80</v>
      </c>
      <c r="F10" s="55">
        <v>116</v>
      </c>
      <c r="G10" s="23">
        <v>120</v>
      </c>
      <c r="H10" s="23">
        <v>190</v>
      </c>
      <c r="I10" s="24">
        <f t="shared" si="3"/>
        <v>426</v>
      </c>
      <c r="J10" s="121">
        <f t="shared" si="1"/>
        <v>7</v>
      </c>
    </row>
    <row r="11" spans="1:10" ht="15">
      <c r="A11" s="119"/>
      <c r="B11" s="60">
        <v>12</v>
      </c>
      <c r="C11" s="62" t="s">
        <v>222</v>
      </c>
      <c r="D11" s="120" t="s">
        <v>283</v>
      </c>
      <c r="E11" s="120" t="s">
        <v>80</v>
      </c>
      <c r="F11" s="55">
        <v>155</v>
      </c>
      <c r="G11" s="23">
        <v>100</v>
      </c>
      <c r="H11" s="23">
        <v>140</v>
      </c>
      <c r="I11" s="24">
        <f t="shared" si="3"/>
        <v>395</v>
      </c>
      <c r="J11" s="121">
        <f t="shared" si="1"/>
        <v>8</v>
      </c>
    </row>
    <row r="12" spans="1:10" ht="15">
      <c r="A12" s="119"/>
      <c r="B12" s="103">
        <v>151</v>
      </c>
      <c r="C12" s="123" t="s">
        <v>157</v>
      </c>
      <c r="D12" s="123" t="s">
        <v>263</v>
      </c>
      <c r="E12" s="123" t="s">
        <v>83</v>
      </c>
      <c r="F12" s="55">
        <v>145</v>
      </c>
      <c r="G12" s="23">
        <v>124</v>
      </c>
      <c r="H12" s="23">
        <v>112</v>
      </c>
      <c r="I12" s="24">
        <f t="shared" si="3"/>
        <v>381</v>
      </c>
      <c r="J12" s="121">
        <f t="shared" si="1"/>
        <v>9</v>
      </c>
    </row>
    <row r="13" spans="1:10" ht="15">
      <c r="A13" s="119"/>
      <c r="B13" s="60">
        <v>94</v>
      </c>
      <c r="C13" s="62" t="s">
        <v>121</v>
      </c>
      <c r="D13" s="120" t="s">
        <v>284</v>
      </c>
      <c r="E13" s="120" t="s">
        <v>67</v>
      </c>
      <c r="F13" s="55">
        <v>92</v>
      </c>
      <c r="G13" s="23">
        <v>136</v>
      </c>
      <c r="H13" s="23">
        <v>120</v>
      </c>
      <c r="I13" s="24">
        <f t="shared" si="3"/>
        <v>348</v>
      </c>
      <c r="J13" s="121">
        <f t="shared" si="1"/>
        <v>10</v>
      </c>
    </row>
    <row r="14" spans="1:10" ht="15">
      <c r="A14" s="119"/>
      <c r="B14" s="60">
        <v>90</v>
      </c>
      <c r="C14" s="120" t="s">
        <v>51</v>
      </c>
      <c r="D14" s="120" t="s">
        <v>219</v>
      </c>
      <c r="E14" s="120" t="s">
        <v>104</v>
      </c>
      <c r="F14" s="55">
        <v>84</v>
      </c>
      <c r="G14" s="23">
        <v>116</v>
      </c>
      <c r="H14" s="23">
        <v>145</v>
      </c>
      <c r="I14" s="24">
        <f t="shared" si="3"/>
        <v>345</v>
      </c>
      <c r="J14" s="121">
        <f t="shared" si="1"/>
        <v>11</v>
      </c>
    </row>
    <row r="15" spans="1:10" ht="15">
      <c r="A15" s="119"/>
      <c r="B15" s="60">
        <v>31</v>
      </c>
      <c r="C15" s="62" t="s">
        <v>285</v>
      </c>
      <c r="D15" s="120" t="s">
        <v>89</v>
      </c>
      <c r="E15" s="120" t="s">
        <v>32</v>
      </c>
      <c r="F15" s="55">
        <v>108</v>
      </c>
      <c r="G15" s="23">
        <v>84</v>
      </c>
      <c r="H15" s="23">
        <v>128</v>
      </c>
      <c r="I15" s="24">
        <f t="shared" si="3"/>
        <v>320</v>
      </c>
      <c r="J15" s="121">
        <f t="shared" si="1"/>
        <v>12</v>
      </c>
    </row>
    <row r="16" spans="1:10" ht="15">
      <c r="A16" s="119"/>
      <c r="B16" s="60">
        <v>57</v>
      </c>
      <c r="C16" s="62" t="s">
        <v>268</v>
      </c>
      <c r="D16" s="120" t="s">
        <v>286</v>
      </c>
      <c r="E16" s="120" t="s">
        <v>22</v>
      </c>
      <c r="F16" s="55">
        <v>98</v>
      </c>
      <c r="G16" s="23">
        <v>96</v>
      </c>
      <c r="H16" s="23">
        <v>116</v>
      </c>
      <c r="I16" s="24">
        <f t="shared" si="3"/>
        <v>310</v>
      </c>
      <c r="J16" s="121">
        <f t="shared" si="1"/>
        <v>13</v>
      </c>
    </row>
    <row r="17" spans="1:10" ht="15">
      <c r="A17" s="119"/>
      <c r="B17" s="60">
        <v>93</v>
      </c>
      <c r="C17" s="62" t="s">
        <v>208</v>
      </c>
      <c r="D17" s="120" t="s">
        <v>287</v>
      </c>
      <c r="E17" s="120" t="s">
        <v>67</v>
      </c>
      <c r="F17" s="55">
        <v>140</v>
      </c>
      <c r="G17" s="23">
        <v>166</v>
      </c>
      <c r="H17" s="23">
        <v>0</v>
      </c>
      <c r="I17" s="24">
        <f t="shared" si="3"/>
        <v>306</v>
      </c>
      <c r="J17" s="121">
        <f t="shared" si="1"/>
        <v>14</v>
      </c>
    </row>
    <row r="18" spans="1:10" ht="15">
      <c r="A18" s="119"/>
      <c r="B18" s="60">
        <v>25</v>
      </c>
      <c r="C18" s="62" t="s">
        <v>288</v>
      </c>
      <c r="D18" s="120" t="s">
        <v>289</v>
      </c>
      <c r="E18" s="120" t="s">
        <v>32</v>
      </c>
      <c r="F18" s="55">
        <v>96</v>
      </c>
      <c r="G18" s="23">
        <v>82</v>
      </c>
      <c r="H18" s="23">
        <v>124</v>
      </c>
      <c r="I18" s="24">
        <f t="shared" si="3"/>
        <v>302</v>
      </c>
      <c r="J18" s="121">
        <f t="shared" si="1"/>
        <v>15</v>
      </c>
    </row>
    <row r="19" spans="1:10" ht="15">
      <c r="A19" s="119"/>
      <c r="B19" s="60">
        <v>30</v>
      </c>
      <c r="C19" s="62" t="s">
        <v>290</v>
      </c>
      <c r="D19" s="120" t="s">
        <v>89</v>
      </c>
      <c r="E19" s="120" t="s">
        <v>32</v>
      </c>
      <c r="F19" s="55">
        <v>166</v>
      </c>
      <c r="G19" s="23">
        <v>128</v>
      </c>
      <c r="H19" s="23">
        <v>0</v>
      </c>
      <c r="I19" s="24">
        <f t="shared" si="3"/>
        <v>294</v>
      </c>
      <c r="J19" s="121">
        <f t="shared" si="1"/>
        <v>16</v>
      </c>
    </row>
    <row r="20" spans="1:10" ht="15">
      <c r="A20" s="119"/>
      <c r="B20" s="60">
        <v>13</v>
      </c>
      <c r="C20" s="62" t="s">
        <v>240</v>
      </c>
      <c r="D20" s="120" t="s">
        <v>291</v>
      </c>
      <c r="E20" s="120" t="s">
        <v>155</v>
      </c>
      <c r="F20" s="55">
        <v>120</v>
      </c>
      <c r="G20" s="23">
        <v>155</v>
      </c>
      <c r="H20" s="23">
        <v>0</v>
      </c>
      <c r="I20" s="24">
        <f t="shared" si="3"/>
        <v>275</v>
      </c>
      <c r="J20" s="121">
        <f t="shared" si="1"/>
        <v>17</v>
      </c>
    </row>
    <row r="21" spans="1:10" ht="15">
      <c r="A21" s="119"/>
      <c r="B21" s="60">
        <v>26</v>
      </c>
      <c r="C21" s="62" t="s">
        <v>222</v>
      </c>
      <c r="D21" s="120" t="s">
        <v>292</v>
      </c>
      <c r="E21" s="120" t="s">
        <v>32</v>
      </c>
      <c r="F21" s="55">
        <v>173</v>
      </c>
      <c r="G21" s="23">
        <v>92</v>
      </c>
      <c r="H21" s="23">
        <v>0</v>
      </c>
      <c r="I21" s="24">
        <f t="shared" si="3"/>
        <v>265</v>
      </c>
      <c r="J21" s="121">
        <f t="shared" si="1"/>
        <v>18</v>
      </c>
    </row>
    <row r="22" spans="1:10" ht="15">
      <c r="A22" s="119"/>
      <c r="B22" s="124">
        <v>88</v>
      </c>
      <c r="C22" s="21" t="s">
        <v>100</v>
      </c>
      <c r="D22" s="21" t="s">
        <v>293</v>
      </c>
      <c r="E22" s="21" t="s">
        <v>13</v>
      </c>
      <c r="F22" s="22">
        <v>0</v>
      </c>
      <c r="G22" s="22">
        <v>108</v>
      </c>
      <c r="H22" s="23">
        <v>155</v>
      </c>
      <c r="I22" s="24">
        <f aca="true" t="shared" si="4" ref="I22">SUM(F22:H22)</f>
        <v>263</v>
      </c>
      <c r="J22" s="121">
        <f t="shared" si="1"/>
        <v>19</v>
      </c>
    </row>
    <row r="23" spans="1:10" ht="15">
      <c r="A23" s="119"/>
      <c r="B23" s="60">
        <v>58</v>
      </c>
      <c r="C23" s="62" t="s">
        <v>278</v>
      </c>
      <c r="D23" s="120" t="s">
        <v>294</v>
      </c>
      <c r="E23" s="120" t="s">
        <v>22</v>
      </c>
      <c r="F23" s="55">
        <v>104</v>
      </c>
      <c r="G23" s="23">
        <v>145</v>
      </c>
      <c r="H23" s="23">
        <v>0</v>
      </c>
      <c r="I23" s="24">
        <f t="shared" si="0"/>
        <v>249</v>
      </c>
      <c r="J23" s="121">
        <f t="shared" si="1"/>
        <v>20</v>
      </c>
    </row>
    <row r="24" spans="1:10" ht="15">
      <c r="A24" s="119"/>
      <c r="B24" s="125">
        <v>201</v>
      </c>
      <c r="C24" s="21" t="s">
        <v>295</v>
      </c>
      <c r="D24" s="21" t="s">
        <v>296</v>
      </c>
      <c r="E24" s="21" t="s">
        <v>32</v>
      </c>
      <c r="F24" s="22">
        <v>0</v>
      </c>
      <c r="G24" s="23">
        <v>140</v>
      </c>
      <c r="H24" s="23">
        <v>108</v>
      </c>
      <c r="I24" s="24">
        <f aca="true" t="shared" si="5" ref="I24">SUM(F24:H24)</f>
        <v>248</v>
      </c>
      <c r="J24" s="121">
        <f t="shared" si="1"/>
        <v>21</v>
      </c>
    </row>
    <row r="25" spans="1:10" ht="15">
      <c r="A25" s="119"/>
      <c r="B25" s="60">
        <v>16</v>
      </c>
      <c r="C25" s="62" t="s">
        <v>297</v>
      </c>
      <c r="D25" s="120" t="s">
        <v>298</v>
      </c>
      <c r="E25" s="120" t="s">
        <v>155</v>
      </c>
      <c r="F25" s="55">
        <v>112</v>
      </c>
      <c r="G25" s="23">
        <v>132</v>
      </c>
      <c r="H25" s="23">
        <v>0</v>
      </c>
      <c r="I25" s="24">
        <f aca="true" t="shared" si="6" ref="I25">SUM(F25:H25)</f>
        <v>244</v>
      </c>
      <c r="J25" s="121">
        <f t="shared" si="1"/>
        <v>22</v>
      </c>
    </row>
    <row r="26" spans="1:10" ht="15">
      <c r="A26" s="119"/>
      <c r="B26" s="124">
        <v>89</v>
      </c>
      <c r="C26" s="21" t="s">
        <v>299</v>
      </c>
      <c r="D26" s="21" t="s">
        <v>103</v>
      </c>
      <c r="E26" s="21" t="s">
        <v>13</v>
      </c>
      <c r="F26" s="22">
        <v>0</v>
      </c>
      <c r="G26" s="23">
        <v>90</v>
      </c>
      <c r="H26" s="23">
        <v>150</v>
      </c>
      <c r="I26" s="24">
        <f aca="true" t="shared" si="7" ref="I26:I28">SUM(F26:H26)</f>
        <v>240</v>
      </c>
      <c r="J26" s="121">
        <f t="shared" si="1"/>
        <v>23</v>
      </c>
    </row>
    <row r="27" spans="1:10" ht="15">
      <c r="A27" s="119"/>
      <c r="B27" s="60">
        <v>152</v>
      </c>
      <c r="C27" s="62" t="s">
        <v>100</v>
      </c>
      <c r="D27" s="120" t="s">
        <v>214</v>
      </c>
      <c r="E27" s="120" t="s">
        <v>104</v>
      </c>
      <c r="F27" s="87">
        <v>66</v>
      </c>
      <c r="G27" s="23">
        <v>63</v>
      </c>
      <c r="H27" s="23">
        <v>104</v>
      </c>
      <c r="I27" s="24">
        <f t="shared" si="7"/>
        <v>233</v>
      </c>
      <c r="J27" s="121">
        <f t="shared" si="1"/>
        <v>24</v>
      </c>
    </row>
    <row r="28" spans="1:10" ht="15">
      <c r="A28" s="119"/>
      <c r="B28" s="124">
        <v>202</v>
      </c>
      <c r="C28" s="21" t="s">
        <v>300</v>
      </c>
      <c r="D28" s="21" t="s">
        <v>301</v>
      </c>
      <c r="E28" s="21" t="s">
        <v>32</v>
      </c>
      <c r="F28" s="22">
        <v>0</v>
      </c>
      <c r="G28" s="23">
        <v>70</v>
      </c>
      <c r="H28" s="23">
        <v>132</v>
      </c>
      <c r="I28" s="24">
        <f t="shared" si="7"/>
        <v>202</v>
      </c>
      <c r="J28" s="121">
        <f t="shared" si="1"/>
        <v>25</v>
      </c>
    </row>
    <row r="29" spans="1:10" ht="15">
      <c r="A29" s="119"/>
      <c r="B29" s="122">
        <v>154</v>
      </c>
      <c r="C29" s="120" t="s">
        <v>213</v>
      </c>
      <c r="D29" s="120" t="s">
        <v>302</v>
      </c>
      <c r="E29" s="120" t="s">
        <v>19</v>
      </c>
      <c r="F29" s="55">
        <v>86</v>
      </c>
      <c r="G29" s="23">
        <v>94</v>
      </c>
      <c r="H29" s="23">
        <v>0</v>
      </c>
      <c r="I29" s="24">
        <f aca="true" t="shared" si="8" ref="I29">SUM(F29:H29)</f>
        <v>180</v>
      </c>
      <c r="J29" s="121">
        <f t="shared" si="1"/>
        <v>26</v>
      </c>
    </row>
    <row r="30" spans="1:10" ht="15">
      <c r="A30" s="119"/>
      <c r="B30" s="60">
        <v>2</v>
      </c>
      <c r="C30" s="120" t="s">
        <v>41</v>
      </c>
      <c r="D30" s="120" t="s">
        <v>89</v>
      </c>
      <c r="E30" s="120" t="s">
        <v>80</v>
      </c>
      <c r="F30" s="55">
        <v>88</v>
      </c>
      <c r="G30" s="23">
        <v>88</v>
      </c>
      <c r="H30" s="23">
        <v>0</v>
      </c>
      <c r="I30" s="24">
        <f t="shared" si="0"/>
        <v>176</v>
      </c>
      <c r="J30" s="121">
        <f t="shared" si="1"/>
        <v>27</v>
      </c>
    </row>
    <row r="31" spans="1:10" ht="15">
      <c r="A31" s="119"/>
      <c r="B31" s="60">
        <v>153</v>
      </c>
      <c r="C31" s="120" t="s">
        <v>244</v>
      </c>
      <c r="D31" s="120" t="s">
        <v>303</v>
      </c>
      <c r="E31" s="120" t="s">
        <v>19</v>
      </c>
      <c r="F31" s="55">
        <v>100</v>
      </c>
      <c r="G31" s="23">
        <v>71</v>
      </c>
      <c r="H31" s="23">
        <v>0</v>
      </c>
      <c r="I31" s="24">
        <f t="shared" si="0"/>
        <v>171</v>
      </c>
      <c r="J31" s="121">
        <f t="shared" si="1"/>
        <v>28</v>
      </c>
    </row>
    <row r="32" spans="1:10" ht="15">
      <c r="A32" s="119"/>
      <c r="B32" s="60">
        <v>109</v>
      </c>
      <c r="C32" s="62" t="s">
        <v>152</v>
      </c>
      <c r="D32" s="120" t="s">
        <v>304</v>
      </c>
      <c r="E32" s="120" t="s">
        <v>118</v>
      </c>
      <c r="F32" s="55">
        <v>160</v>
      </c>
      <c r="G32" s="23">
        <v>0</v>
      </c>
      <c r="H32" s="23">
        <v>0</v>
      </c>
      <c r="I32" s="24">
        <f t="shared" si="0"/>
        <v>160</v>
      </c>
      <c r="J32" s="121">
        <f t="shared" si="1"/>
        <v>29</v>
      </c>
    </row>
    <row r="33" spans="1:10" ht="15">
      <c r="A33" s="119"/>
      <c r="B33" s="60">
        <v>15</v>
      </c>
      <c r="C33" s="62" t="s">
        <v>305</v>
      </c>
      <c r="D33" s="62" t="s">
        <v>306</v>
      </c>
      <c r="E33" s="120" t="s">
        <v>155</v>
      </c>
      <c r="F33" s="87">
        <v>74</v>
      </c>
      <c r="G33" s="23">
        <v>77</v>
      </c>
      <c r="H33" s="23">
        <v>0</v>
      </c>
      <c r="I33" s="24">
        <f t="shared" si="0"/>
        <v>151</v>
      </c>
      <c r="J33" s="121">
        <f t="shared" si="1"/>
        <v>30</v>
      </c>
    </row>
    <row r="34" spans="1:10" ht="15">
      <c r="A34" s="119"/>
      <c r="B34" s="60">
        <v>95</v>
      </c>
      <c r="C34" s="62" t="s">
        <v>307</v>
      </c>
      <c r="D34" s="120" t="s">
        <v>308</v>
      </c>
      <c r="E34" s="120" t="s">
        <v>67</v>
      </c>
      <c r="F34" s="55">
        <v>77</v>
      </c>
      <c r="G34" s="23">
        <v>73</v>
      </c>
      <c r="H34" s="23">
        <v>0</v>
      </c>
      <c r="I34" s="24">
        <f t="shared" si="0"/>
        <v>150</v>
      </c>
      <c r="J34" s="121">
        <f t="shared" si="1"/>
        <v>31</v>
      </c>
    </row>
    <row r="35" spans="1:10" ht="15">
      <c r="A35" s="119"/>
      <c r="B35" s="60">
        <v>14</v>
      </c>
      <c r="C35" s="62" t="s">
        <v>279</v>
      </c>
      <c r="D35" s="120" t="s">
        <v>236</v>
      </c>
      <c r="E35" s="120" t="s">
        <v>155</v>
      </c>
      <c r="F35" s="87">
        <v>78</v>
      </c>
      <c r="G35" s="23">
        <v>69</v>
      </c>
      <c r="H35" s="23">
        <v>0</v>
      </c>
      <c r="I35" s="24">
        <f t="shared" si="0"/>
        <v>147</v>
      </c>
      <c r="J35" s="121">
        <f t="shared" si="1"/>
        <v>32</v>
      </c>
    </row>
    <row r="36" spans="1:10" ht="15">
      <c r="A36" s="119"/>
      <c r="B36" s="60">
        <v>131</v>
      </c>
      <c r="C36" s="62" t="s">
        <v>309</v>
      </c>
      <c r="D36" s="62" t="s">
        <v>310</v>
      </c>
      <c r="E36" s="120" t="s">
        <v>16</v>
      </c>
      <c r="F36" s="87">
        <v>69</v>
      </c>
      <c r="G36" s="23">
        <v>68</v>
      </c>
      <c r="H36" s="23">
        <v>0</v>
      </c>
      <c r="I36" s="24">
        <f aca="true" t="shared" si="9" ref="I36:I54">SUM(F36:H36)</f>
        <v>137</v>
      </c>
      <c r="J36" s="121">
        <f aca="true" t="shared" si="10" ref="J36:J54">RANK(I36,I$4:I$54)</f>
        <v>33</v>
      </c>
    </row>
    <row r="37" spans="1:10" ht="15">
      <c r="A37" s="119"/>
      <c r="B37" s="103">
        <v>150</v>
      </c>
      <c r="C37" s="123" t="s">
        <v>311</v>
      </c>
      <c r="D37" s="123" t="s">
        <v>89</v>
      </c>
      <c r="E37" s="123" t="s">
        <v>83</v>
      </c>
      <c r="F37" s="55">
        <v>136</v>
      </c>
      <c r="G37" s="23">
        <v>0</v>
      </c>
      <c r="H37" s="23">
        <v>0</v>
      </c>
      <c r="I37" s="24">
        <f t="shared" si="9"/>
        <v>136</v>
      </c>
      <c r="J37" s="121">
        <f t="shared" si="10"/>
        <v>34</v>
      </c>
    </row>
    <row r="38" spans="1:10" ht="15">
      <c r="A38" s="119"/>
      <c r="B38" s="60">
        <v>142</v>
      </c>
      <c r="C38" s="62" t="s">
        <v>221</v>
      </c>
      <c r="D38" s="120" t="s">
        <v>42</v>
      </c>
      <c r="E38" s="120" t="s">
        <v>43</v>
      </c>
      <c r="F38" s="87">
        <v>68</v>
      </c>
      <c r="G38" s="23">
        <v>67</v>
      </c>
      <c r="H38" s="23">
        <v>0</v>
      </c>
      <c r="I38" s="24">
        <f t="shared" si="9"/>
        <v>135</v>
      </c>
      <c r="J38" s="121">
        <f t="shared" si="10"/>
        <v>35</v>
      </c>
    </row>
    <row r="39" spans="1:10" ht="15">
      <c r="A39" s="119"/>
      <c r="B39" s="60">
        <v>92</v>
      </c>
      <c r="C39" s="62" t="s">
        <v>312</v>
      </c>
      <c r="D39" s="120" t="s">
        <v>313</v>
      </c>
      <c r="E39" s="120" t="s">
        <v>67</v>
      </c>
      <c r="F39" s="55">
        <v>132</v>
      </c>
      <c r="G39" s="23">
        <v>0</v>
      </c>
      <c r="H39" s="23">
        <v>0</v>
      </c>
      <c r="I39" s="24">
        <f t="shared" si="9"/>
        <v>132</v>
      </c>
      <c r="J39" s="121">
        <f t="shared" si="10"/>
        <v>36</v>
      </c>
    </row>
    <row r="40" spans="1:10" ht="15">
      <c r="A40" s="119"/>
      <c r="B40" s="60">
        <v>28</v>
      </c>
      <c r="C40" s="62" t="s">
        <v>208</v>
      </c>
      <c r="D40" s="120" t="s">
        <v>314</v>
      </c>
      <c r="E40" s="120" t="s">
        <v>32</v>
      </c>
      <c r="F40" s="87">
        <v>67</v>
      </c>
      <c r="G40" s="23">
        <v>61</v>
      </c>
      <c r="H40" s="23">
        <v>0</v>
      </c>
      <c r="I40" s="24">
        <f t="shared" si="9"/>
        <v>128</v>
      </c>
      <c r="J40" s="121">
        <f t="shared" si="10"/>
        <v>37</v>
      </c>
    </row>
    <row r="41" spans="1:10" ht="15">
      <c r="A41" s="126"/>
      <c r="B41" s="60">
        <v>133</v>
      </c>
      <c r="C41" s="62" t="s">
        <v>315</v>
      </c>
      <c r="D41" s="120" t="s">
        <v>226</v>
      </c>
      <c r="E41" s="120" t="s">
        <v>16</v>
      </c>
      <c r="F41" s="87">
        <v>65</v>
      </c>
      <c r="G41" s="23">
        <v>62</v>
      </c>
      <c r="H41" s="23">
        <v>0</v>
      </c>
      <c r="I41" s="24">
        <f t="shared" si="9"/>
        <v>127</v>
      </c>
      <c r="J41" s="121">
        <f t="shared" si="10"/>
        <v>38</v>
      </c>
    </row>
    <row r="42" spans="1:10" ht="15">
      <c r="A42" s="119"/>
      <c r="B42" s="125">
        <v>107</v>
      </c>
      <c r="C42" s="21" t="s">
        <v>157</v>
      </c>
      <c r="D42" s="21" t="s">
        <v>316</v>
      </c>
      <c r="E42" s="21" t="s">
        <v>118</v>
      </c>
      <c r="F42" s="22">
        <v>0</v>
      </c>
      <c r="G42" s="22">
        <v>112</v>
      </c>
      <c r="H42" s="23">
        <v>0</v>
      </c>
      <c r="I42" s="24">
        <f t="shared" si="9"/>
        <v>112</v>
      </c>
      <c r="J42" s="121">
        <f t="shared" si="10"/>
        <v>39</v>
      </c>
    </row>
    <row r="43" spans="1:10" ht="15">
      <c r="A43" s="119"/>
      <c r="B43" s="124">
        <v>203</v>
      </c>
      <c r="C43" s="21" t="s">
        <v>317</v>
      </c>
      <c r="D43" s="21" t="s">
        <v>318</v>
      </c>
      <c r="E43" s="21" t="s">
        <v>118</v>
      </c>
      <c r="F43" s="22">
        <v>0</v>
      </c>
      <c r="G43" s="22">
        <v>104</v>
      </c>
      <c r="H43" s="23">
        <v>0</v>
      </c>
      <c r="I43" s="24">
        <f t="shared" si="9"/>
        <v>104</v>
      </c>
      <c r="J43" s="121">
        <f t="shared" si="10"/>
        <v>40</v>
      </c>
    </row>
    <row r="44" spans="1:10" ht="15">
      <c r="A44" s="119"/>
      <c r="B44" s="60">
        <v>36</v>
      </c>
      <c r="C44" s="62" t="s">
        <v>61</v>
      </c>
      <c r="D44" s="120" t="s">
        <v>319</v>
      </c>
      <c r="E44" s="120" t="s">
        <v>19</v>
      </c>
      <c r="F44" s="55">
        <v>96</v>
      </c>
      <c r="G44" s="23">
        <v>0</v>
      </c>
      <c r="H44" s="23">
        <v>0</v>
      </c>
      <c r="I44" s="24">
        <f t="shared" si="9"/>
        <v>96</v>
      </c>
      <c r="J44" s="121">
        <f t="shared" si="10"/>
        <v>41</v>
      </c>
    </row>
    <row r="45" spans="1:10" ht="15">
      <c r="A45" s="119"/>
      <c r="B45" s="103">
        <v>148</v>
      </c>
      <c r="C45" s="123" t="s">
        <v>152</v>
      </c>
      <c r="D45" s="123" t="s">
        <v>320</v>
      </c>
      <c r="E45" s="123" t="s">
        <v>83</v>
      </c>
      <c r="F45" s="87">
        <v>80</v>
      </c>
      <c r="G45" s="23">
        <v>0</v>
      </c>
      <c r="H45" s="23">
        <v>0</v>
      </c>
      <c r="I45" s="24">
        <f t="shared" si="9"/>
        <v>80</v>
      </c>
      <c r="J45" s="121">
        <f t="shared" si="10"/>
        <v>42</v>
      </c>
    </row>
    <row r="46" spans="1:10" ht="15">
      <c r="A46" s="119"/>
      <c r="B46" s="124">
        <v>5</v>
      </c>
      <c r="C46" s="21" t="s">
        <v>134</v>
      </c>
      <c r="D46" s="21" t="s">
        <v>321</v>
      </c>
      <c r="E46" s="21" t="s">
        <v>80</v>
      </c>
      <c r="F46" s="22">
        <v>0</v>
      </c>
      <c r="G46" s="23">
        <v>80</v>
      </c>
      <c r="H46" s="23">
        <v>0</v>
      </c>
      <c r="I46" s="24">
        <f t="shared" si="9"/>
        <v>80</v>
      </c>
      <c r="J46" s="121">
        <f t="shared" si="10"/>
        <v>42</v>
      </c>
    </row>
    <row r="47" spans="1:10" ht="15">
      <c r="A47" s="119"/>
      <c r="B47" s="103">
        <v>147</v>
      </c>
      <c r="C47" s="123" t="s">
        <v>322</v>
      </c>
      <c r="D47" s="123" t="s">
        <v>323</v>
      </c>
      <c r="E47" s="123" t="s">
        <v>83</v>
      </c>
      <c r="F47" s="93">
        <v>79</v>
      </c>
      <c r="G47" s="23">
        <v>0</v>
      </c>
      <c r="H47" s="23">
        <v>0</v>
      </c>
      <c r="I47" s="24">
        <f t="shared" si="9"/>
        <v>79</v>
      </c>
      <c r="J47" s="121">
        <f t="shared" si="10"/>
        <v>44</v>
      </c>
    </row>
    <row r="48" spans="1:10" ht="15">
      <c r="A48" s="119"/>
      <c r="B48" s="124">
        <v>200</v>
      </c>
      <c r="C48" s="21" t="s">
        <v>56</v>
      </c>
      <c r="D48" s="21" t="s">
        <v>324</v>
      </c>
      <c r="E48" s="21" t="s">
        <v>13</v>
      </c>
      <c r="F48" s="22">
        <v>0</v>
      </c>
      <c r="G48" s="23">
        <v>78</v>
      </c>
      <c r="H48" s="23">
        <v>0</v>
      </c>
      <c r="I48" s="24">
        <f t="shared" si="9"/>
        <v>78</v>
      </c>
      <c r="J48" s="121">
        <f t="shared" si="10"/>
        <v>45</v>
      </c>
    </row>
    <row r="49" spans="1:10" ht="15">
      <c r="A49" s="119"/>
      <c r="B49" s="103">
        <v>146</v>
      </c>
      <c r="C49" s="123" t="s">
        <v>61</v>
      </c>
      <c r="D49" s="123" t="s">
        <v>325</v>
      </c>
      <c r="E49" s="123" t="s">
        <v>83</v>
      </c>
      <c r="F49" s="87">
        <v>75</v>
      </c>
      <c r="G49" s="23">
        <v>0</v>
      </c>
      <c r="H49" s="23">
        <v>0</v>
      </c>
      <c r="I49" s="24">
        <f t="shared" si="9"/>
        <v>75</v>
      </c>
      <c r="J49" s="121">
        <f t="shared" si="10"/>
        <v>46</v>
      </c>
    </row>
    <row r="50" spans="1:10" ht="15">
      <c r="A50" s="119"/>
      <c r="B50" s="124">
        <v>126</v>
      </c>
      <c r="C50" s="21" t="s">
        <v>305</v>
      </c>
      <c r="D50" s="21" t="s">
        <v>326</v>
      </c>
      <c r="E50" s="21" t="s">
        <v>16</v>
      </c>
      <c r="F50" s="22">
        <v>0</v>
      </c>
      <c r="G50" s="23">
        <v>72</v>
      </c>
      <c r="H50" s="23">
        <v>0</v>
      </c>
      <c r="I50" s="24">
        <f t="shared" si="9"/>
        <v>72</v>
      </c>
      <c r="J50" s="121">
        <f t="shared" si="10"/>
        <v>47</v>
      </c>
    </row>
    <row r="51" spans="1:10" ht="15">
      <c r="A51" s="119"/>
      <c r="B51" s="103">
        <v>149</v>
      </c>
      <c r="C51" s="123" t="s">
        <v>327</v>
      </c>
      <c r="D51" s="104" t="s">
        <v>328</v>
      </c>
      <c r="E51" s="123" t="s">
        <v>83</v>
      </c>
      <c r="F51" s="60">
        <v>70</v>
      </c>
      <c r="G51" s="23">
        <v>0</v>
      </c>
      <c r="H51" s="23">
        <v>0</v>
      </c>
      <c r="I51" s="24">
        <f t="shared" si="9"/>
        <v>70</v>
      </c>
      <c r="J51" s="121">
        <f t="shared" si="10"/>
        <v>48</v>
      </c>
    </row>
    <row r="52" spans="1:10" ht="15">
      <c r="A52" s="119"/>
      <c r="B52" s="95">
        <v>27</v>
      </c>
      <c r="C52" s="127" t="s">
        <v>329</v>
      </c>
      <c r="D52" s="127" t="s">
        <v>330</v>
      </c>
      <c r="E52" s="127" t="s">
        <v>32</v>
      </c>
      <c r="F52" s="23">
        <v>0</v>
      </c>
      <c r="G52" s="23">
        <v>66</v>
      </c>
      <c r="H52" s="23">
        <v>0</v>
      </c>
      <c r="I52" s="24">
        <f t="shared" si="9"/>
        <v>66</v>
      </c>
      <c r="J52" s="121">
        <f t="shared" si="10"/>
        <v>49</v>
      </c>
    </row>
    <row r="53" spans="1:10" ht="15">
      <c r="A53" s="119"/>
      <c r="B53" s="95">
        <v>4</v>
      </c>
      <c r="C53" s="127" t="s">
        <v>28</v>
      </c>
      <c r="D53" s="127" t="s">
        <v>331</v>
      </c>
      <c r="E53" s="127" t="s">
        <v>80</v>
      </c>
      <c r="F53" s="23">
        <v>0</v>
      </c>
      <c r="G53" s="23">
        <v>65</v>
      </c>
      <c r="H53" s="23">
        <v>0</v>
      </c>
      <c r="I53" s="24">
        <f t="shared" si="9"/>
        <v>65</v>
      </c>
      <c r="J53" s="121">
        <f t="shared" si="10"/>
        <v>50</v>
      </c>
    </row>
    <row r="54" spans="1:10" ht="15.75">
      <c r="A54" s="128"/>
      <c r="B54" s="129">
        <v>9</v>
      </c>
      <c r="C54" s="130" t="s">
        <v>332</v>
      </c>
      <c r="D54" s="130" t="s">
        <v>333</v>
      </c>
      <c r="E54" s="130" t="s">
        <v>80</v>
      </c>
      <c r="F54" s="34">
        <v>0</v>
      </c>
      <c r="G54" s="34">
        <v>64</v>
      </c>
      <c r="H54" s="34">
        <v>0</v>
      </c>
      <c r="I54" s="35">
        <f t="shared" si="9"/>
        <v>64</v>
      </c>
      <c r="J54" s="131">
        <f t="shared" si="10"/>
        <v>51</v>
      </c>
    </row>
    <row r="55" spans="2:3" ht="15">
      <c r="B55"/>
      <c r="C55"/>
    </row>
    <row r="56" spans="2:3" ht="15">
      <c r="B56" s="41"/>
      <c r="C56" s="132"/>
    </row>
  </sheetData>
  <sheetProtection selectLockedCells="1" selectUnlockedCells="1"/>
  <mergeCells count="1">
    <mergeCell ref="A2:J2"/>
  </mergeCells>
  <printOptions horizontalCentered="1" verticalCentered="1"/>
  <pageMargins left="0.7083333333333334" right="0.7083333333333334" top="0.15763888888888888" bottom="0.15763888888888888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A1" sqref="A1"/>
    </sheetView>
  </sheetViews>
  <sheetFormatPr defaultColWidth="11.421875" defaultRowHeight="15"/>
  <cols>
    <col min="1" max="1" width="5.7109375" style="42" customWidth="1"/>
    <col min="2" max="2" width="11.421875" style="133" customWidth="1"/>
    <col min="3" max="3" width="10.7109375" style="2" customWidth="1"/>
    <col min="4" max="4" width="20.00390625" style="2" customWidth="1"/>
    <col min="5" max="5" width="24.57421875" style="2" customWidth="1"/>
    <col min="6" max="6" width="11.421875" style="109" customWidth="1"/>
    <col min="7" max="8" width="10.7109375" style="2" customWidth="1"/>
    <col min="9" max="9" width="13.140625" style="2" customWidth="1"/>
    <col min="10" max="16384" width="10.7109375" style="2" customWidth="1"/>
  </cols>
  <sheetData>
    <row r="1" spans="1:11" ht="15">
      <c r="A1" s="45">
        <v>2017</v>
      </c>
      <c r="B1" s="134"/>
      <c r="C1" s="135">
        <v>22</v>
      </c>
      <c r="D1" s="136"/>
      <c r="E1" s="136"/>
      <c r="F1" s="137"/>
      <c r="G1" s="135"/>
      <c r="H1" s="138"/>
      <c r="I1" s="135"/>
      <c r="J1" s="139"/>
      <c r="K1"/>
    </row>
    <row r="2" spans="1:11" ht="27">
      <c r="A2" s="11" t="s">
        <v>334</v>
      </c>
      <c r="B2" s="11"/>
      <c r="C2" s="11"/>
      <c r="D2" s="11"/>
      <c r="E2" s="11"/>
      <c r="F2" s="11"/>
      <c r="G2" s="11"/>
      <c r="H2" s="11"/>
      <c r="I2" s="11"/>
      <c r="J2" s="11"/>
      <c r="K2"/>
    </row>
    <row r="3" spans="1:11" ht="15">
      <c r="A3" s="13" t="s">
        <v>1</v>
      </c>
      <c r="B3" s="140" t="s">
        <v>2</v>
      </c>
      <c r="C3" s="15" t="s">
        <v>3</v>
      </c>
      <c r="D3" s="16" t="s">
        <v>4</v>
      </c>
      <c r="E3" s="16" t="s">
        <v>5</v>
      </c>
      <c r="F3" s="14" t="s">
        <v>6</v>
      </c>
      <c r="G3" s="17" t="s">
        <v>7</v>
      </c>
      <c r="H3" s="17" t="s">
        <v>8</v>
      </c>
      <c r="I3" s="17" t="s">
        <v>9</v>
      </c>
      <c r="J3" s="18" t="s">
        <v>10</v>
      </c>
      <c r="K3"/>
    </row>
    <row r="4" spans="1:11" ht="15">
      <c r="A4" s="19"/>
      <c r="B4" s="141">
        <v>68</v>
      </c>
      <c r="C4" s="62" t="s">
        <v>132</v>
      </c>
      <c r="D4" s="62" t="s">
        <v>335</v>
      </c>
      <c r="E4" s="62" t="s">
        <v>118</v>
      </c>
      <c r="F4" s="142">
        <v>173</v>
      </c>
      <c r="G4" s="23">
        <v>200</v>
      </c>
      <c r="H4" s="23">
        <v>181</v>
      </c>
      <c r="I4" s="24">
        <f aca="true" t="shared" si="0" ref="I4:I30">SUM(F4:H4)</f>
        <v>554</v>
      </c>
      <c r="J4" s="143">
        <f>RANK(I4,I$4:I$31)</f>
        <v>1</v>
      </c>
      <c r="K4"/>
    </row>
    <row r="5" spans="1:11" ht="15">
      <c r="A5" s="19"/>
      <c r="B5" s="141">
        <v>62</v>
      </c>
      <c r="C5" s="62" t="s">
        <v>91</v>
      </c>
      <c r="D5" s="62" t="s">
        <v>336</v>
      </c>
      <c r="E5" s="62" t="s">
        <v>104</v>
      </c>
      <c r="F5" s="142">
        <v>166</v>
      </c>
      <c r="G5" s="23">
        <v>181</v>
      </c>
      <c r="H5" s="23">
        <v>200</v>
      </c>
      <c r="I5" s="24">
        <f t="shared" si="0"/>
        <v>547</v>
      </c>
      <c r="J5" s="143">
        <f aca="true" t="shared" si="1" ref="J5:J30">RANK(I5,I$4:I$31)</f>
        <v>2</v>
      </c>
      <c r="K5"/>
    </row>
    <row r="6" spans="1:11" ht="15">
      <c r="A6" s="19"/>
      <c r="B6" s="141">
        <v>15</v>
      </c>
      <c r="C6" s="62" t="s">
        <v>39</v>
      </c>
      <c r="D6" s="62" t="s">
        <v>337</v>
      </c>
      <c r="E6" s="62" t="s">
        <v>32</v>
      </c>
      <c r="F6" s="103">
        <v>181</v>
      </c>
      <c r="G6" s="23">
        <v>132</v>
      </c>
      <c r="H6" s="23">
        <v>0</v>
      </c>
      <c r="I6" s="24">
        <f t="shared" si="0"/>
        <v>313</v>
      </c>
      <c r="J6" s="143">
        <f t="shared" si="1"/>
        <v>3</v>
      </c>
      <c r="K6"/>
    </row>
    <row r="7" spans="1:11" ht="15">
      <c r="A7" s="19"/>
      <c r="B7" s="144">
        <v>69</v>
      </c>
      <c r="C7" s="62" t="s">
        <v>338</v>
      </c>
      <c r="D7" s="62" t="s">
        <v>339</v>
      </c>
      <c r="E7" s="62" t="s">
        <v>118</v>
      </c>
      <c r="F7" s="142">
        <v>145</v>
      </c>
      <c r="G7" s="23">
        <v>166</v>
      </c>
      <c r="H7" s="23">
        <v>0</v>
      </c>
      <c r="I7" s="24">
        <f t="shared" si="0"/>
        <v>311</v>
      </c>
      <c r="J7" s="143">
        <f t="shared" si="1"/>
        <v>4</v>
      </c>
      <c r="K7"/>
    </row>
    <row r="8" spans="1:11" ht="15">
      <c r="A8" s="19"/>
      <c r="B8" s="141">
        <v>89</v>
      </c>
      <c r="C8" s="62" t="s">
        <v>168</v>
      </c>
      <c r="D8" s="62" t="s">
        <v>340</v>
      </c>
      <c r="E8" s="62" t="s">
        <v>43</v>
      </c>
      <c r="F8" s="142">
        <v>132</v>
      </c>
      <c r="G8" s="23">
        <v>160</v>
      </c>
      <c r="H8" s="23">
        <v>0</v>
      </c>
      <c r="I8" s="24">
        <f t="shared" si="0"/>
        <v>292</v>
      </c>
      <c r="J8" s="143">
        <f t="shared" si="1"/>
        <v>5</v>
      </c>
      <c r="K8"/>
    </row>
    <row r="9" spans="1:11" ht="15" customHeight="1">
      <c r="A9" s="19"/>
      <c r="B9" s="144">
        <v>16</v>
      </c>
      <c r="C9" s="104" t="s">
        <v>88</v>
      </c>
      <c r="D9" s="104" t="s">
        <v>140</v>
      </c>
      <c r="E9" s="104" t="s">
        <v>32</v>
      </c>
      <c r="F9" s="142">
        <v>128</v>
      </c>
      <c r="G9" s="23">
        <v>155</v>
      </c>
      <c r="H9" s="23">
        <v>0</v>
      </c>
      <c r="I9" s="24">
        <f t="shared" si="0"/>
        <v>283</v>
      </c>
      <c r="J9" s="143">
        <f t="shared" si="1"/>
        <v>6</v>
      </c>
      <c r="K9"/>
    </row>
    <row r="10" spans="1:11" ht="15" customHeight="1">
      <c r="A10" s="19"/>
      <c r="B10" s="145">
        <v>103</v>
      </c>
      <c r="C10" s="104" t="s">
        <v>192</v>
      </c>
      <c r="D10" s="104" t="s">
        <v>341</v>
      </c>
      <c r="E10" s="104" t="s">
        <v>32</v>
      </c>
      <c r="F10" s="142">
        <v>116</v>
      </c>
      <c r="G10" s="146">
        <v>150</v>
      </c>
      <c r="H10" s="23">
        <v>0</v>
      </c>
      <c r="I10" s="24">
        <f t="shared" si="0"/>
        <v>266</v>
      </c>
      <c r="J10" s="143">
        <f t="shared" si="1"/>
        <v>7</v>
      </c>
      <c r="K10"/>
    </row>
    <row r="11" spans="1:11" ht="15" customHeight="1">
      <c r="A11" s="19"/>
      <c r="B11" s="141">
        <v>8</v>
      </c>
      <c r="C11" s="62" t="s">
        <v>342</v>
      </c>
      <c r="D11" s="62" t="s">
        <v>343</v>
      </c>
      <c r="E11" s="62" t="s">
        <v>155</v>
      </c>
      <c r="F11" s="142">
        <v>136</v>
      </c>
      <c r="G11" s="23">
        <v>120</v>
      </c>
      <c r="H11" s="23">
        <v>0</v>
      </c>
      <c r="I11" s="24">
        <f t="shared" si="0"/>
        <v>256</v>
      </c>
      <c r="J11" s="143">
        <f t="shared" si="1"/>
        <v>8</v>
      </c>
      <c r="K11"/>
    </row>
    <row r="12" spans="1:11" ht="15" customHeight="1">
      <c r="A12" s="19"/>
      <c r="B12" s="141">
        <v>29</v>
      </c>
      <c r="C12" s="62" t="s">
        <v>187</v>
      </c>
      <c r="D12" s="62" t="s">
        <v>344</v>
      </c>
      <c r="E12" s="62" t="s">
        <v>19</v>
      </c>
      <c r="F12" s="142">
        <v>124</v>
      </c>
      <c r="G12" s="23">
        <v>112</v>
      </c>
      <c r="H12" s="23">
        <v>0</v>
      </c>
      <c r="I12" s="24">
        <f t="shared" si="0"/>
        <v>236</v>
      </c>
      <c r="J12" s="143">
        <f t="shared" si="1"/>
        <v>9</v>
      </c>
      <c r="K12"/>
    </row>
    <row r="13" spans="1:11" ht="15" customHeight="1">
      <c r="A13" s="19"/>
      <c r="B13" s="141">
        <v>26</v>
      </c>
      <c r="C13" s="62" t="s">
        <v>345</v>
      </c>
      <c r="D13" s="62" t="s">
        <v>346</v>
      </c>
      <c r="E13" s="62" t="s">
        <v>19</v>
      </c>
      <c r="F13" s="142">
        <v>120</v>
      </c>
      <c r="G13" s="23">
        <v>116</v>
      </c>
      <c r="H13" s="23">
        <v>0</v>
      </c>
      <c r="I13" s="24">
        <f t="shared" si="0"/>
        <v>236</v>
      </c>
      <c r="J13" s="143">
        <f t="shared" si="1"/>
        <v>9</v>
      </c>
      <c r="K13"/>
    </row>
    <row r="14" spans="1:11" ht="15" customHeight="1">
      <c r="A14" s="19"/>
      <c r="B14" s="141">
        <v>14</v>
      </c>
      <c r="C14" s="62" t="s">
        <v>240</v>
      </c>
      <c r="D14" s="62" t="s">
        <v>347</v>
      </c>
      <c r="E14" s="62" t="s">
        <v>32</v>
      </c>
      <c r="F14" s="103">
        <v>200</v>
      </c>
      <c r="G14" s="23">
        <v>0</v>
      </c>
      <c r="H14" s="23">
        <v>0</v>
      </c>
      <c r="I14" s="24">
        <f t="shared" si="0"/>
        <v>200</v>
      </c>
      <c r="J14" s="143">
        <f t="shared" si="1"/>
        <v>11</v>
      </c>
      <c r="K14"/>
    </row>
    <row r="15" spans="1:11" ht="15" customHeight="1">
      <c r="A15" s="19">
        <v>1</v>
      </c>
      <c r="B15" s="141">
        <v>302</v>
      </c>
      <c r="C15" s="62" t="s">
        <v>348</v>
      </c>
      <c r="D15" s="62" t="s">
        <v>349</v>
      </c>
      <c r="E15" s="62" t="s">
        <v>32</v>
      </c>
      <c r="F15" s="147">
        <v>0</v>
      </c>
      <c r="G15" s="23">
        <v>0</v>
      </c>
      <c r="H15" s="23">
        <v>190</v>
      </c>
      <c r="I15" s="24">
        <f aca="true" t="shared" si="2" ref="I15">SUM(F15:H15)</f>
        <v>190</v>
      </c>
      <c r="J15" s="143">
        <f t="shared" si="1"/>
        <v>12</v>
      </c>
      <c r="K15"/>
    </row>
    <row r="16" spans="1:11" ht="15" customHeight="1">
      <c r="A16" s="19"/>
      <c r="B16" s="141">
        <v>106</v>
      </c>
      <c r="C16" s="104" t="s">
        <v>350</v>
      </c>
      <c r="D16" s="104" t="s">
        <v>351</v>
      </c>
      <c r="E16" s="62" t="s">
        <v>16</v>
      </c>
      <c r="F16" s="103">
        <v>190</v>
      </c>
      <c r="G16" s="23">
        <v>0</v>
      </c>
      <c r="H16" s="23">
        <v>0</v>
      </c>
      <c r="I16" s="24">
        <f t="shared" si="0"/>
        <v>190</v>
      </c>
      <c r="J16" s="143">
        <f t="shared" si="1"/>
        <v>12</v>
      </c>
      <c r="K16"/>
    </row>
    <row r="17" spans="1:11" ht="15" customHeight="1">
      <c r="A17" s="19"/>
      <c r="B17" s="148">
        <v>67</v>
      </c>
      <c r="C17" s="21" t="s">
        <v>28</v>
      </c>
      <c r="D17" s="21" t="s">
        <v>259</v>
      </c>
      <c r="E17" s="21" t="s">
        <v>53</v>
      </c>
      <c r="F17" s="22">
        <v>0</v>
      </c>
      <c r="G17" s="22">
        <v>190</v>
      </c>
      <c r="H17" s="23">
        <v>0</v>
      </c>
      <c r="I17" s="24">
        <f t="shared" si="0"/>
        <v>190</v>
      </c>
      <c r="J17" s="143">
        <f t="shared" si="1"/>
        <v>12</v>
      </c>
      <c r="K17"/>
    </row>
    <row r="18" spans="1:11" ht="15" customHeight="1">
      <c r="A18" s="19"/>
      <c r="B18" s="148">
        <v>200</v>
      </c>
      <c r="C18" s="21" t="s">
        <v>352</v>
      </c>
      <c r="D18" s="21" t="s">
        <v>259</v>
      </c>
      <c r="E18" s="21" t="s">
        <v>260</v>
      </c>
      <c r="F18" s="22">
        <v>0</v>
      </c>
      <c r="G18" s="22">
        <v>173</v>
      </c>
      <c r="H18" s="23">
        <v>0</v>
      </c>
      <c r="I18" s="24">
        <f t="shared" si="0"/>
        <v>173</v>
      </c>
      <c r="J18" s="143">
        <f t="shared" si="1"/>
        <v>15</v>
      </c>
      <c r="K18"/>
    </row>
    <row r="19" spans="1:11" ht="15" customHeight="1">
      <c r="A19" s="19"/>
      <c r="B19" s="145">
        <v>104</v>
      </c>
      <c r="C19" s="104" t="s">
        <v>238</v>
      </c>
      <c r="D19" s="104" t="s">
        <v>353</v>
      </c>
      <c r="E19" s="104" t="s">
        <v>32</v>
      </c>
      <c r="F19" s="142">
        <v>160</v>
      </c>
      <c r="G19" s="23">
        <v>0</v>
      </c>
      <c r="H19" s="23">
        <v>0</v>
      </c>
      <c r="I19" s="24">
        <f t="shared" si="0"/>
        <v>160</v>
      </c>
      <c r="J19" s="143">
        <f t="shared" si="1"/>
        <v>16</v>
      </c>
      <c r="K19"/>
    </row>
    <row r="20" spans="1:11" ht="15" customHeight="1">
      <c r="A20" s="19"/>
      <c r="B20" s="141">
        <v>65</v>
      </c>
      <c r="C20" s="62" t="s">
        <v>354</v>
      </c>
      <c r="D20" s="62" t="s">
        <v>355</v>
      </c>
      <c r="E20" s="62" t="s">
        <v>275</v>
      </c>
      <c r="F20" s="142">
        <v>155</v>
      </c>
      <c r="G20" s="23">
        <v>0</v>
      </c>
      <c r="H20" s="23">
        <v>0</v>
      </c>
      <c r="I20" s="24">
        <f t="shared" si="0"/>
        <v>155</v>
      </c>
      <c r="J20" s="143">
        <f t="shared" si="1"/>
        <v>17</v>
      </c>
      <c r="K20"/>
    </row>
    <row r="21" spans="1:11" ht="15" customHeight="1">
      <c r="A21" s="19"/>
      <c r="B21" s="141">
        <v>85</v>
      </c>
      <c r="C21" s="62" t="s">
        <v>81</v>
      </c>
      <c r="D21" s="62" t="s">
        <v>226</v>
      </c>
      <c r="E21" s="62" t="s">
        <v>16</v>
      </c>
      <c r="F21" s="142">
        <v>150</v>
      </c>
      <c r="G21" s="23">
        <v>0</v>
      </c>
      <c r="H21" s="23">
        <v>0</v>
      </c>
      <c r="I21" s="24">
        <f t="shared" si="0"/>
        <v>150</v>
      </c>
      <c r="J21" s="143">
        <f t="shared" si="1"/>
        <v>18</v>
      </c>
      <c r="K21"/>
    </row>
    <row r="22" spans="1:11" ht="15" customHeight="1">
      <c r="A22" s="19"/>
      <c r="B22" s="148">
        <v>36</v>
      </c>
      <c r="C22" s="21" t="s">
        <v>238</v>
      </c>
      <c r="D22" s="21" t="s">
        <v>356</v>
      </c>
      <c r="E22" s="21" t="s">
        <v>22</v>
      </c>
      <c r="F22" s="22">
        <v>0</v>
      </c>
      <c r="G22" s="23">
        <v>145</v>
      </c>
      <c r="H22" s="23">
        <v>0</v>
      </c>
      <c r="I22" s="24">
        <f t="shared" si="0"/>
        <v>145</v>
      </c>
      <c r="J22" s="143">
        <f t="shared" si="1"/>
        <v>19</v>
      </c>
      <c r="K22"/>
    </row>
    <row r="23" spans="1:11" ht="15" customHeight="1">
      <c r="A23" s="19"/>
      <c r="B23" s="141">
        <v>87</v>
      </c>
      <c r="C23" s="62" t="s">
        <v>357</v>
      </c>
      <c r="D23" s="62" t="s">
        <v>358</v>
      </c>
      <c r="E23" s="62" t="s">
        <v>359</v>
      </c>
      <c r="F23" s="142">
        <v>140</v>
      </c>
      <c r="G23" s="23">
        <v>0</v>
      </c>
      <c r="H23" s="23">
        <v>0</v>
      </c>
      <c r="I23" s="24">
        <f t="shared" si="0"/>
        <v>140</v>
      </c>
      <c r="J23" s="143">
        <f t="shared" si="1"/>
        <v>20</v>
      </c>
      <c r="K23"/>
    </row>
    <row r="24" spans="1:11" ht="15" customHeight="1">
      <c r="A24" s="19"/>
      <c r="B24" s="148">
        <v>202</v>
      </c>
      <c r="C24" s="21" t="s">
        <v>39</v>
      </c>
      <c r="D24" s="21" t="s">
        <v>360</v>
      </c>
      <c r="E24" s="21" t="s">
        <v>53</v>
      </c>
      <c r="F24" s="22">
        <v>0</v>
      </c>
      <c r="G24" s="23">
        <v>140</v>
      </c>
      <c r="H24" s="23">
        <v>0</v>
      </c>
      <c r="I24" s="24">
        <f t="shared" si="0"/>
        <v>140</v>
      </c>
      <c r="J24" s="143">
        <f t="shared" si="1"/>
        <v>20</v>
      </c>
      <c r="K24"/>
    </row>
    <row r="25" spans="1:11" ht="15" customHeight="1">
      <c r="A25" s="19"/>
      <c r="B25" s="149">
        <v>1</v>
      </c>
      <c r="C25" s="21" t="s">
        <v>235</v>
      </c>
      <c r="D25" s="21" t="s">
        <v>321</v>
      </c>
      <c r="E25" s="21" t="s">
        <v>80</v>
      </c>
      <c r="F25" s="22">
        <v>0</v>
      </c>
      <c r="G25" s="23">
        <v>136</v>
      </c>
      <c r="H25" s="23">
        <v>0</v>
      </c>
      <c r="I25" s="24">
        <f t="shared" si="0"/>
        <v>136</v>
      </c>
      <c r="J25" s="143">
        <f t="shared" si="1"/>
        <v>22</v>
      </c>
      <c r="K25"/>
    </row>
    <row r="26" spans="1:11" ht="15" customHeight="1">
      <c r="A26" s="19"/>
      <c r="B26" s="149">
        <v>83</v>
      </c>
      <c r="C26" s="21" t="s">
        <v>148</v>
      </c>
      <c r="D26" s="21" t="s">
        <v>361</v>
      </c>
      <c r="E26" s="21" t="s">
        <v>16</v>
      </c>
      <c r="F26" s="22">
        <v>0</v>
      </c>
      <c r="G26" s="23">
        <v>128</v>
      </c>
      <c r="H26" s="23">
        <v>0</v>
      </c>
      <c r="I26" s="24">
        <f t="shared" si="0"/>
        <v>128</v>
      </c>
      <c r="J26" s="143">
        <f t="shared" si="1"/>
        <v>23</v>
      </c>
      <c r="K26"/>
    </row>
    <row r="27" spans="1:11" ht="15" customHeight="1">
      <c r="A27" s="19"/>
      <c r="B27" s="149">
        <v>201</v>
      </c>
      <c r="C27" s="21" t="s">
        <v>362</v>
      </c>
      <c r="D27" s="21" t="s">
        <v>363</v>
      </c>
      <c r="E27" s="21" t="s">
        <v>19</v>
      </c>
      <c r="F27" s="22">
        <v>0</v>
      </c>
      <c r="G27" s="23">
        <v>124</v>
      </c>
      <c r="H27" s="23">
        <v>0</v>
      </c>
      <c r="I27" s="24">
        <f t="shared" si="0"/>
        <v>124</v>
      </c>
      <c r="J27" s="143">
        <f t="shared" si="1"/>
        <v>24</v>
      </c>
      <c r="K27"/>
    </row>
    <row r="28" spans="1:11" ht="15" customHeight="1">
      <c r="A28" s="19"/>
      <c r="B28" s="141">
        <v>102</v>
      </c>
      <c r="C28" s="104" t="s">
        <v>270</v>
      </c>
      <c r="D28" s="104" t="s">
        <v>361</v>
      </c>
      <c r="E28" s="104" t="s">
        <v>83</v>
      </c>
      <c r="F28" s="142">
        <v>112</v>
      </c>
      <c r="G28" s="146">
        <v>0</v>
      </c>
      <c r="H28" s="23">
        <v>0</v>
      </c>
      <c r="I28" s="24">
        <f t="shared" si="0"/>
        <v>112</v>
      </c>
      <c r="J28" s="143">
        <f t="shared" si="1"/>
        <v>25</v>
      </c>
      <c r="K28"/>
    </row>
    <row r="29" spans="1:11" ht="15" customHeight="1">
      <c r="A29" s="19"/>
      <c r="B29" s="141">
        <v>107</v>
      </c>
      <c r="C29" s="104" t="s">
        <v>268</v>
      </c>
      <c r="D29" s="104" t="s">
        <v>364</v>
      </c>
      <c r="E29" s="104" t="s">
        <v>16</v>
      </c>
      <c r="F29" s="142">
        <v>108</v>
      </c>
      <c r="G29" s="23">
        <v>0</v>
      </c>
      <c r="H29" s="23">
        <v>0</v>
      </c>
      <c r="I29" s="24">
        <f t="shared" si="0"/>
        <v>108</v>
      </c>
      <c r="J29" s="143">
        <f t="shared" si="1"/>
        <v>26</v>
      </c>
      <c r="K29"/>
    </row>
    <row r="30" spans="1:11" ht="13.5" customHeight="1">
      <c r="A30" s="30"/>
      <c r="B30" s="150">
        <v>4</v>
      </c>
      <c r="C30" s="32" t="s">
        <v>98</v>
      </c>
      <c r="D30" s="32" t="s">
        <v>365</v>
      </c>
      <c r="E30" s="32" t="s">
        <v>80</v>
      </c>
      <c r="F30" s="33">
        <v>0</v>
      </c>
      <c r="G30" s="34">
        <v>108</v>
      </c>
      <c r="H30" s="34">
        <v>0</v>
      </c>
      <c r="I30" s="35">
        <f t="shared" si="0"/>
        <v>108</v>
      </c>
      <c r="J30" s="151">
        <f t="shared" si="1"/>
        <v>26</v>
      </c>
      <c r="K30"/>
    </row>
    <row r="31" spans="1:11" ht="15" customHeight="1">
      <c r="A31" s="152"/>
      <c r="B31" s="153"/>
      <c r="C31" s="154"/>
      <c r="D31" s="154"/>
      <c r="E31" s="154"/>
      <c r="F31" s="155"/>
      <c r="G31" s="156"/>
      <c r="H31" s="156"/>
      <c r="I31" s="157"/>
      <c r="J31" s="158"/>
      <c r="K31"/>
    </row>
    <row r="32" spans="1:11" ht="15" customHeight="1">
      <c r="A32" s="152"/>
      <c r="B32" s="159"/>
      <c r="C32" s="160"/>
      <c r="D32" s="161"/>
      <c r="E32" s="161"/>
      <c r="F32" s="162"/>
      <c r="G32" s="156"/>
      <c r="H32" s="156"/>
      <c r="I32" s="157"/>
      <c r="K32"/>
    </row>
  </sheetData>
  <sheetProtection selectLockedCells="1" selectUnlockedCells="1"/>
  <mergeCells count="1">
    <mergeCell ref="A2:J2"/>
  </mergeCells>
  <printOptions horizontalCentered="1" verticalCentered="1"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B6" sqref="B6"/>
    </sheetView>
  </sheetViews>
  <sheetFormatPr defaultColWidth="11.421875" defaultRowHeight="15"/>
  <cols>
    <col min="1" max="1" width="11.421875" style="163" customWidth="1"/>
    <col min="2" max="3" width="10.7109375" style="2" customWidth="1"/>
    <col min="4" max="4" width="16.8515625" style="2" customWidth="1"/>
    <col min="5" max="5" width="23.00390625" style="2" customWidth="1"/>
    <col min="6" max="8" width="10.7109375" style="2" customWidth="1"/>
    <col min="9" max="9" width="13.57421875" style="2" customWidth="1"/>
    <col min="10" max="16384" width="10.7109375" style="2" customWidth="1"/>
  </cols>
  <sheetData>
    <row r="1" spans="1:10" ht="15.75">
      <c r="A1" s="164">
        <v>2017</v>
      </c>
      <c r="B1" s="165">
        <v>22</v>
      </c>
      <c r="C1" s="166"/>
      <c r="D1" s="167"/>
      <c r="E1" s="167"/>
      <c r="F1" s="168"/>
      <c r="G1" s="166"/>
      <c r="H1" s="169"/>
      <c r="I1" s="166"/>
      <c r="J1" s="170"/>
    </row>
    <row r="2" spans="1:10" ht="27.75">
      <c r="A2" s="171" t="s">
        <v>366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0" ht="15.75">
      <c r="A3" s="172" t="s">
        <v>367</v>
      </c>
      <c r="B3" s="173" t="s">
        <v>2</v>
      </c>
      <c r="C3" s="174" t="s">
        <v>3</v>
      </c>
      <c r="D3" s="175" t="s">
        <v>4</v>
      </c>
      <c r="E3" s="175" t="s">
        <v>5</v>
      </c>
      <c r="F3" s="176" t="s">
        <v>6</v>
      </c>
      <c r="G3" s="177" t="s">
        <v>7</v>
      </c>
      <c r="H3" s="177" t="s">
        <v>8</v>
      </c>
      <c r="I3" s="178" t="s">
        <v>9</v>
      </c>
      <c r="J3" s="179" t="s">
        <v>10</v>
      </c>
    </row>
    <row r="4" spans="1:10" ht="15.75">
      <c r="A4" s="180" t="s">
        <v>368</v>
      </c>
      <c r="B4" s="181">
        <v>314</v>
      </c>
      <c r="C4" s="182" t="s">
        <v>25</v>
      </c>
      <c r="D4" s="182" t="s">
        <v>26</v>
      </c>
      <c r="E4" s="182" t="s">
        <v>27</v>
      </c>
      <c r="F4" s="183">
        <v>124</v>
      </c>
      <c r="G4" s="183">
        <v>166</v>
      </c>
      <c r="H4" s="183">
        <v>166</v>
      </c>
      <c r="I4" s="184">
        <f aca="true" t="shared" si="0" ref="I4:I6">SUM(F4:H4)</f>
        <v>456</v>
      </c>
      <c r="J4" s="185">
        <f>RANK(I4,I$4:I$6)</f>
        <v>1</v>
      </c>
    </row>
    <row r="5" spans="1:10" ht="15.75">
      <c r="A5" s="180"/>
      <c r="B5" s="186">
        <v>307</v>
      </c>
      <c r="C5" s="21" t="s">
        <v>54</v>
      </c>
      <c r="D5" s="21" t="s">
        <v>55</v>
      </c>
      <c r="E5" s="28" t="s">
        <v>22</v>
      </c>
      <c r="F5" s="22">
        <v>80</v>
      </c>
      <c r="G5" s="22">
        <v>98</v>
      </c>
      <c r="H5" s="22">
        <v>94</v>
      </c>
      <c r="I5" s="187">
        <f t="shared" si="0"/>
        <v>272</v>
      </c>
      <c r="J5" s="185">
        <f aca="true" t="shared" si="1" ref="J5:J6">RANK(I5,I$4:I$6)</f>
        <v>2</v>
      </c>
    </row>
    <row r="6" spans="1:10" ht="15.75">
      <c r="A6" s="180"/>
      <c r="B6" s="188">
        <v>303</v>
      </c>
      <c r="C6" s="32" t="s">
        <v>54</v>
      </c>
      <c r="D6" s="32" t="s">
        <v>77</v>
      </c>
      <c r="E6" s="32" t="s">
        <v>19</v>
      </c>
      <c r="F6" s="33">
        <v>78</v>
      </c>
      <c r="G6" s="33">
        <v>92</v>
      </c>
      <c r="H6" s="33">
        <v>0</v>
      </c>
      <c r="I6" s="189">
        <f t="shared" si="0"/>
        <v>170</v>
      </c>
      <c r="J6" s="185">
        <f t="shared" si="1"/>
        <v>3</v>
      </c>
    </row>
    <row r="7" spans="1:10" ht="15.75">
      <c r="A7" s="190" t="s">
        <v>369</v>
      </c>
      <c r="B7" s="191">
        <v>315</v>
      </c>
      <c r="C7" s="192" t="s">
        <v>102</v>
      </c>
      <c r="D7" s="192" t="s">
        <v>103</v>
      </c>
      <c r="E7" s="192" t="s">
        <v>104</v>
      </c>
      <c r="F7" s="193">
        <v>173</v>
      </c>
      <c r="G7" s="194">
        <v>150</v>
      </c>
      <c r="H7" s="195">
        <v>166</v>
      </c>
      <c r="I7" s="196">
        <f aca="true" t="shared" si="2" ref="I7:I14">F7+G7+H7</f>
        <v>489</v>
      </c>
      <c r="J7" s="185">
        <f>RANK(I7,I$7:I$14)</f>
        <v>1</v>
      </c>
    </row>
    <row r="8" spans="1:10" ht="15.75">
      <c r="A8" s="190"/>
      <c r="B8" s="197">
        <v>316</v>
      </c>
      <c r="C8" s="54" t="s">
        <v>107</v>
      </c>
      <c r="D8" s="54" t="s">
        <v>108</v>
      </c>
      <c r="E8" s="54" t="s">
        <v>53</v>
      </c>
      <c r="F8" s="55">
        <v>108</v>
      </c>
      <c r="G8" s="57">
        <v>160</v>
      </c>
      <c r="H8" s="56">
        <v>145</v>
      </c>
      <c r="I8" s="198">
        <f aca="true" t="shared" si="3" ref="I8">F8+G8+H8</f>
        <v>413</v>
      </c>
      <c r="J8" s="185">
        <f>RANK(I8,I$7:I$14)</f>
        <v>2</v>
      </c>
    </row>
    <row r="9" spans="1:10" ht="15.75">
      <c r="A9" s="190"/>
      <c r="B9" s="197">
        <v>306</v>
      </c>
      <c r="C9" s="54" t="s">
        <v>111</v>
      </c>
      <c r="D9" s="54" t="s">
        <v>92</v>
      </c>
      <c r="E9" s="54" t="s">
        <v>19</v>
      </c>
      <c r="F9" s="55">
        <v>145</v>
      </c>
      <c r="G9" s="56">
        <v>132</v>
      </c>
      <c r="H9" s="56">
        <v>116</v>
      </c>
      <c r="I9" s="198">
        <f t="shared" si="2"/>
        <v>393</v>
      </c>
      <c r="J9" s="185">
        <f>RANK(I9,I$7:I$14)</f>
        <v>3</v>
      </c>
    </row>
    <row r="10" spans="1:10" ht="15.75">
      <c r="A10" s="190"/>
      <c r="B10" s="197">
        <v>309</v>
      </c>
      <c r="C10" s="54" t="s">
        <v>112</v>
      </c>
      <c r="D10" s="62" t="s">
        <v>113</v>
      </c>
      <c r="E10" s="54" t="s">
        <v>22</v>
      </c>
      <c r="F10" s="63">
        <v>96</v>
      </c>
      <c r="G10" s="56">
        <v>124</v>
      </c>
      <c r="H10" s="56">
        <v>136</v>
      </c>
      <c r="I10" s="198">
        <f aca="true" t="shared" si="4" ref="I10">F10+G10+H10</f>
        <v>356</v>
      </c>
      <c r="J10" s="185">
        <f>RANK(I10,I$7:I$14)</f>
        <v>4</v>
      </c>
    </row>
    <row r="11" spans="1:10" ht="15.75">
      <c r="A11" s="190"/>
      <c r="B11" s="197">
        <v>305</v>
      </c>
      <c r="C11" s="54" t="s">
        <v>114</v>
      </c>
      <c r="D11" s="54" t="s">
        <v>60</v>
      </c>
      <c r="E11" s="54" t="s">
        <v>32</v>
      </c>
      <c r="F11" s="55">
        <v>124</v>
      </c>
      <c r="G11" s="56">
        <v>112</v>
      </c>
      <c r="H11" s="56">
        <v>108</v>
      </c>
      <c r="I11" s="198">
        <f t="shared" si="2"/>
        <v>344</v>
      </c>
      <c r="J11" s="185">
        <f>RANK(I11,I$7:I$14)</f>
        <v>5</v>
      </c>
    </row>
    <row r="12" spans="1:10" ht="15.75">
      <c r="A12" s="190"/>
      <c r="B12" s="197">
        <v>321</v>
      </c>
      <c r="C12" s="54" t="s">
        <v>115</v>
      </c>
      <c r="D12" s="54" t="s">
        <v>116</v>
      </c>
      <c r="E12" s="54" t="s">
        <v>16</v>
      </c>
      <c r="F12" s="55">
        <v>136</v>
      </c>
      <c r="G12" s="56">
        <v>108</v>
      </c>
      <c r="H12" s="56">
        <v>90</v>
      </c>
      <c r="I12" s="198">
        <f aca="true" t="shared" si="5" ref="I12:I13">F12+G12+H12</f>
        <v>334</v>
      </c>
      <c r="J12" s="185">
        <f>RANK(I12,I$7:I$14)</f>
        <v>6</v>
      </c>
    </row>
    <row r="13" spans="1:10" ht="15.75">
      <c r="A13" s="190"/>
      <c r="B13" s="199">
        <v>304</v>
      </c>
      <c r="C13" s="200" t="s">
        <v>127</v>
      </c>
      <c r="D13" s="200" t="s">
        <v>60</v>
      </c>
      <c r="E13" s="200" t="s">
        <v>32</v>
      </c>
      <c r="F13" s="201">
        <v>92</v>
      </c>
      <c r="G13" s="106">
        <v>82</v>
      </c>
      <c r="H13" s="106">
        <v>112</v>
      </c>
      <c r="I13" s="202">
        <f t="shared" si="5"/>
        <v>286</v>
      </c>
      <c r="J13" s="185">
        <f>RANK(I13,I$7:I$14)</f>
        <v>7</v>
      </c>
    </row>
    <row r="14" spans="1:10" ht="15.75">
      <c r="A14" s="190"/>
      <c r="B14" s="197">
        <v>307</v>
      </c>
      <c r="C14" s="54" t="s">
        <v>130</v>
      </c>
      <c r="D14" s="54" t="s">
        <v>131</v>
      </c>
      <c r="E14" s="54" t="s">
        <v>19</v>
      </c>
      <c r="F14" s="63">
        <v>94</v>
      </c>
      <c r="G14" s="56">
        <v>82</v>
      </c>
      <c r="H14" s="56">
        <v>104</v>
      </c>
      <c r="I14" s="198">
        <f t="shared" si="2"/>
        <v>280</v>
      </c>
      <c r="J14" s="185">
        <f>RANK(I14,I$7:I$14)</f>
        <v>8</v>
      </c>
    </row>
    <row r="15" spans="1:10" ht="15.75">
      <c r="A15" s="203" t="s">
        <v>370</v>
      </c>
      <c r="B15" s="204">
        <v>301</v>
      </c>
      <c r="C15" s="205" t="s">
        <v>199</v>
      </c>
      <c r="D15" s="205" t="s">
        <v>200</v>
      </c>
      <c r="E15" s="205" t="s">
        <v>32</v>
      </c>
      <c r="F15" s="206">
        <v>112</v>
      </c>
      <c r="G15" s="195">
        <v>128</v>
      </c>
      <c r="H15" s="195">
        <v>145</v>
      </c>
      <c r="I15" s="196">
        <f aca="true" t="shared" si="6" ref="I15:I23">SUM(F15:H15)</f>
        <v>385</v>
      </c>
      <c r="J15" s="185">
        <f aca="true" t="shared" si="7" ref="J15:J23">RANK(I15,I$15:I$23)</f>
        <v>1</v>
      </c>
    </row>
    <row r="16" spans="1:10" ht="15.75">
      <c r="A16" s="203"/>
      <c r="B16" s="207">
        <v>312</v>
      </c>
      <c r="C16" s="62" t="s">
        <v>203</v>
      </c>
      <c r="D16" s="62" t="s">
        <v>204</v>
      </c>
      <c r="E16" s="62" t="s">
        <v>118</v>
      </c>
      <c r="F16" s="87">
        <v>108</v>
      </c>
      <c r="G16" s="56">
        <v>98</v>
      </c>
      <c r="H16" s="56">
        <v>155</v>
      </c>
      <c r="I16" s="198">
        <f t="shared" si="6"/>
        <v>361</v>
      </c>
      <c r="J16" s="185">
        <f t="shared" si="7"/>
        <v>2</v>
      </c>
    </row>
    <row r="17" spans="1:10" ht="15.75">
      <c r="A17" s="203"/>
      <c r="B17" s="207">
        <v>305</v>
      </c>
      <c r="C17" s="62" t="s">
        <v>210</v>
      </c>
      <c r="D17" s="62" t="s">
        <v>211</v>
      </c>
      <c r="E17" s="62" t="s">
        <v>22</v>
      </c>
      <c r="F17" s="94">
        <v>100</v>
      </c>
      <c r="G17" s="56">
        <v>84</v>
      </c>
      <c r="H17" s="56">
        <v>100</v>
      </c>
      <c r="I17" s="198">
        <f t="shared" si="6"/>
        <v>284</v>
      </c>
      <c r="J17" s="185">
        <f t="shared" si="7"/>
        <v>3</v>
      </c>
    </row>
    <row r="18" spans="1:10" ht="15.75">
      <c r="A18" s="203"/>
      <c r="B18" s="207">
        <v>309</v>
      </c>
      <c r="C18" s="62" t="s">
        <v>218</v>
      </c>
      <c r="D18" s="62" t="s">
        <v>219</v>
      </c>
      <c r="E18" s="62" t="s">
        <v>104</v>
      </c>
      <c r="F18" s="93">
        <v>71</v>
      </c>
      <c r="G18" s="56">
        <v>68</v>
      </c>
      <c r="H18" s="56">
        <v>120</v>
      </c>
      <c r="I18" s="198">
        <f t="shared" si="6"/>
        <v>259</v>
      </c>
      <c r="J18" s="185">
        <f t="shared" si="7"/>
        <v>4</v>
      </c>
    </row>
    <row r="19" spans="1:10" ht="15.75">
      <c r="A19" s="203"/>
      <c r="B19" s="207">
        <v>313</v>
      </c>
      <c r="C19" s="62" t="s">
        <v>225</v>
      </c>
      <c r="D19" s="62" t="s">
        <v>226</v>
      </c>
      <c r="E19" s="62" t="s">
        <v>16</v>
      </c>
      <c r="F19" s="60">
        <v>68</v>
      </c>
      <c r="G19" s="56">
        <v>69</v>
      </c>
      <c r="H19" s="56">
        <v>104</v>
      </c>
      <c r="I19" s="198">
        <f aca="true" t="shared" si="8" ref="I19">SUM(F19:H19)</f>
        <v>241</v>
      </c>
      <c r="J19" s="185">
        <f t="shared" si="7"/>
        <v>5</v>
      </c>
    </row>
    <row r="20" spans="1:10" ht="15.75">
      <c r="A20" s="203"/>
      <c r="B20" s="207">
        <v>303</v>
      </c>
      <c r="C20" s="62" t="s">
        <v>228</v>
      </c>
      <c r="D20" s="62" t="s">
        <v>55</v>
      </c>
      <c r="E20" s="62" t="s">
        <v>22</v>
      </c>
      <c r="F20" s="60">
        <v>69</v>
      </c>
      <c r="G20" s="56">
        <v>70</v>
      </c>
      <c r="H20" s="56">
        <v>92</v>
      </c>
      <c r="I20" s="198">
        <f aca="true" t="shared" si="9" ref="I20">SUM(F20:H20)</f>
        <v>231</v>
      </c>
      <c r="J20" s="185">
        <f t="shared" si="7"/>
        <v>6</v>
      </c>
    </row>
    <row r="21" spans="1:10" ht="15.75">
      <c r="A21" s="203"/>
      <c r="B21" s="207">
        <v>317</v>
      </c>
      <c r="C21" s="62" t="s">
        <v>231</v>
      </c>
      <c r="D21" s="62" t="s">
        <v>232</v>
      </c>
      <c r="E21" s="62" t="s">
        <v>19</v>
      </c>
      <c r="F21" s="60">
        <v>73</v>
      </c>
      <c r="G21" s="56">
        <v>64</v>
      </c>
      <c r="H21" s="56">
        <v>75</v>
      </c>
      <c r="I21" s="198">
        <f t="shared" si="6"/>
        <v>212</v>
      </c>
      <c r="J21" s="185">
        <f t="shared" si="7"/>
        <v>7</v>
      </c>
    </row>
    <row r="22" spans="1:10" ht="15.75">
      <c r="A22" s="203"/>
      <c r="B22" s="208">
        <v>319</v>
      </c>
      <c r="C22" s="104" t="s">
        <v>264</v>
      </c>
      <c r="D22" s="104" t="s">
        <v>265</v>
      </c>
      <c r="E22" s="104" t="s">
        <v>83</v>
      </c>
      <c r="F22" s="87">
        <v>75</v>
      </c>
      <c r="G22" s="56">
        <v>0</v>
      </c>
      <c r="H22" s="56"/>
      <c r="I22" s="198">
        <f t="shared" si="6"/>
        <v>75</v>
      </c>
      <c r="J22" s="185">
        <f t="shared" si="7"/>
        <v>8</v>
      </c>
    </row>
    <row r="23" spans="1:10" ht="15.75">
      <c r="A23" s="203"/>
      <c r="B23" s="209">
        <v>304</v>
      </c>
      <c r="C23" s="210" t="s">
        <v>266</v>
      </c>
      <c r="D23" s="210" t="s">
        <v>267</v>
      </c>
      <c r="E23" s="210" t="s">
        <v>22</v>
      </c>
      <c r="F23" s="211">
        <v>74</v>
      </c>
      <c r="G23" s="106">
        <v>0</v>
      </c>
      <c r="H23" s="106"/>
      <c r="I23" s="202">
        <f t="shared" si="6"/>
        <v>74</v>
      </c>
      <c r="J23" s="185">
        <f t="shared" si="7"/>
        <v>9</v>
      </c>
    </row>
    <row r="24" spans="1:10" ht="15.75">
      <c r="A24" s="212" t="s">
        <v>371</v>
      </c>
      <c r="B24" s="204">
        <v>307</v>
      </c>
      <c r="C24" s="205" t="s">
        <v>372</v>
      </c>
      <c r="D24" s="205" t="s">
        <v>259</v>
      </c>
      <c r="E24" s="205" t="s">
        <v>53</v>
      </c>
      <c r="F24" s="193">
        <v>82</v>
      </c>
      <c r="G24" s="183">
        <v>98</v>
      </c>
      <c r="H24" s="183">
        <v>200</v>
      </c>
      <c r="I24" s="184">
        <f aca="true" t="shared" si="10" ref="I24:I31">SUM(F24:H24)</f>
        <v>380</v>
      </c>
      <c r="J24" s="185">
        <f aca="true" t="shared" si="11" ref="J24:J30">RANK(I24,I$24:I$30)</f>
        <v>1</v>
      </c>
    </row>
    <row r="25" spans="1:10" ht="15.75">
      <c r="A25" s="212"/>
      <c r="B25" s="207">
        <v>306</v>
      </c>
      <c r="C25" s="62" t="s">
        <v>315</v>
      </c>
      <c r="D25" s="62" t="s">
        <v>191</v>
      </c>
      <c r="E25" s="62" t="s">
        <v>53</v>
      </c>
      <c r="F25" s="87">
        <v>76</v>
      </c>
      <c r="G25" s="22">
        <v>79</v>
      </c>
      <c r="H25" s="22">
        <v>190</v>
      </c>
      <c r="I25" s="187">
        <f aca="true" t="shared" si="12" ref="I25">SUM(F25:H25)</f>
        <v>345</v>
      </c>
      <c r="J25" s="185">
        <f t="shared" si="11"/>
        <v>2</v>
      </c>
    </row>
    <row r="26" spans="1:10" ht="15.75">
      <c r="A26" s="212"/>
      <c r="B26" s="207">
        <v>302</v>
      </c>
      <c r="C26" s="62" t="s">
        <v>373</v>
      </c>
      <c r="D26" s="62" t="s">
        <v>374</v>
      </c>
      <c r="E26" s="54" t="s">
        <v>32</v>
      </c>
      <c r="F26" s="55">
        <v>90</v>
      </c>
      <c r="G26" s="22">
        <v>74</v>
      </c>
      <c r="H26" s="22">
        <v>173</v>
      </c>
      <c r="I26" s="187">
        <f t="shared" si="10"/>
        <v>337</v>
      </c>
      <c r="J26" s="185">
        <f t="shared" si="11"/>
        <v>3</v>
      </c>
    </row>
    <row r="27" spans="1:10" ht="15.75">
      <c r="A27" s="212"/>
      <c r="B27" s="207">
        <v>308</v>
      </c>
      <c r="C27" s="62" t="s">
        <v>375</v>
      </c>
      <c r="D27" s="62" t="s">
        <v>108</v>
      </c>
      <c r="E27" s="62" t="s">
        <v>53</v>
      </c>
      <c r="F27" s="87">
        <v>73</v>
      </c>
      <c r="G27" s="22">
        <v>75</v>
      </c>
      <c r="H27" s="22">
        <v>181</v>
      </c>
      <c r="I27" s="187">
        <f t="shared" si="10"/>
        <v>329</v>
      </c>
      <c r="J27" s="185">
        <f t="shared" si="11"/>
        <v>4</v>
      </c>
    </row>
    <row r="28" spans="1:10" ht="15.75">
      <c r="A28" s="212"/>
      <c r="B28" s="207">
        <v>303</v>
      </c>
      <c r="C28" s="62" t="s">
        <v>376</v>
      </c>
      <c r="D28" s="62" t="s">
        <v>60</v>
      </c>
      <c r="E28" s="54" t="s">
        <v>32</v>
      </c>
      <c r="F28" s="87">
        <v>71</v>
      </c>
      <c r="G28" s="22">
        <v>76</v>
      </c>
      <c r="H28" s="22">
        <v>166</v>
      </c>
      <c r="I28" s="187">
        <f t="shared" si="10"/>
        <v>313</v>
      </c>
      <c r="J28" s="185">
        <f t="shared" si="11"/>
        <v>5</v>
      </c>
    </row>
    <row r="29" spans="1:10" ht="15.75">
      <c r="A29" s="212"/>
      <c r="B29" s="207">
        <v>312</v>
      </c>
      <c r="C29" s="62" t="s">
        <v>377</v>
      </c>
      <c r="D29" s="62" t="s">
        <v>226</v>
      </c>
      <c r="E29" s="54" t="s">
        <v>16</v>
      </c>
      <c r="F29" s="87">
        <v>72</v>
      </c>
      <c r="G29" s="22">
        <v>60</v>
      </c>
      <c r="H29" s="22">
        <v>160</v>
      </c>
      <c r="I29" s="187">
        <f t="shared" si="10"/>
        <v>292</v>
      </c>
      <c r="J29" s="185">
        <f t="shared" si="11"/>
        <v>6</v>
      </c>
    </row>
    <row r="30" spans="1:10" ht="15.75">
      <c r="A30" s="212"/>
      <c r="B30" s="213">
        <v>304</v>
      </c>
      <c r="C30" s="32" t="s">
        <v>378</v>
      </c>
      <c r="D30" s="32" t="s">
        <v>267</v>
      </c>
      <c r="E30" s="32" t="s">
        <v>22</v>
      </c>
      <c r="F30" s="33">
        <v>0</v>
      </c>
      <c r="G30" s="33">
        <v>86</v>
      </c>
      <c r="H30" s="33"/>
      <c r="I30" s="189">
        <f t="shared" si="10"/>
        <v>86</v>
      </c>
      <c r="J30" s="185">
        <f t="shared" si="11"/>
        <v>7</v>
      </c>
    </row>
    <row r="31" spans="1:10" ht="15.75">
      <c r="A31" s="214" t="s">
        <v>379</v>
      </c>
      <c r="B31" s="215">
        <v>302</v>
      </c>
      <c r="C31" s="216" t="s">
        <v>348</v>
      </c>
      <c r="D31" s="216" t="s">
        <v>349</v>
      </c>
      <c r="E31" s="217" t="s">
        <v>32</v>
      </c>
      <c r="F31" s="218">
        <v>0</v>
      </c>
      <c r="G31" s="219">
        <v>0</v>
      </c>
      <c r="H31" s="219">
        <v>181</v>
      </c>
      <c r="I31" s="220">
        <f t="shared" si="10"/>
        <v>181</v>
      </c>
      <c r="J31" s="221">
        <v>1</v>
      </c>
    </row>
    <row r="32" spans="1:3" ht="15">
      <c r="A32" s="39"/>
      <c r="B32" s="41"/>
      <c r="C32" s="161"/>
    </row>
  </sheetData>
  <sheetProtection selectLockedCells="1" selectUnlockedCells="1"/>
  <mergeCells count="5">
    <mergeCell ref="A2:J2"/>
    <mergeCell ref="A4:A6"/>
    <mergeCell ref="A7:A14"/>
    <mergeCell ref="A15:A23"/>
    <mergeCell ref="A24:A3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2017-10-19T09:43:07Z</cp:lastPrinted>
  <dcterms:created xsi:type="dcterms:W3CDTF">2017-10-17T22:55:37Z</dcterms:created>
  <dcterms:modified xsi:type="dcterms:W3CDTF">2017-10-26T03:01:22Z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